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G4" i="1"/>
  <c r="G5" i="1"/>
  <c r="G6" i="1"/>
  <c r="G7" i="1"/>
  <c r="G8" i="1"/>
  <c r="G9" i="1"/>
  <c r="E6" i="1"/>
  <c r="E7" i="1"/>
  <c r="E8" i="1"/>
  <c r="E9" i="1"/>
  <c r="B9" i="1" l="1"/>
  <c r="B8" i="1"/>
  <c r="B6" i="1"/>
  <c r="B5" i="1"/>
  <c r="C4" i="1"/>
  <c r="C5" i="1"/>
  <c r="C6" i="1"/>
  <c r="C7" i="1"/>
  <c r="C8" i="1"/>
  <c r="C9" i="1"/>
  <c r="D4" i="1"/>
  <c r="D5" i="1"/>
  <c r="D6" i="1"/>
  <c r="D7" i="1"/>
  <c r="D8" i="1"/>
  <c r="D9" i="1"/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<sst xmlns="http://schemas.openxmlformats.org/spreadsheetml/2006/main" count="31" uniqueCount="30">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</sst>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82;&#1086;&#1083;&#1072;%2023-24/&#1052;&#1045;&#1053;&#1070;%2023&#1075;/&#1052;&#1077;&#1085;&#1102;%20&#1043;&#1055;%20&#1085;&#1072;&#1095;%20&#108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18">
          <cell r="A18" t="str">
            <v>54-6о</v>
          </cell>
          <cell r="B18" t="str">
            <v>Яйцо вареное</v>
          </cell>
          <cell r="D18">
            <v>4.8</v>
          </cell>
          <cell r="E18">
            <v>4</v>
          </cell>
          <cell r="F18">
            <v>0.3</v>
          </cell>
          <cell r="G18">
            <v>56.6</v>
          </cell>
        </row>
        <row r="19">
          <cell r="A19" t="str">
            <v>54-6г</v>
          </cell>
          <cell r="B19" t="str">
            <v>Рис отварной</v>
          </cell>
          <cell r="D19">
            <v>4.8</v>
          </cell>
          <cell r="E19">
            <v>6.4</v>
          </cell>
          <cell r="F19">
            <v>48.6</v>
          </cell>
          <cell r="G19">
            <v>271.39999999999998</v>
          </cell>
        </row>
        <row r="20">
          <cell r="A20" t="str">
            <v>54-11р</v>
          </cell>
          <cell r="B20" t="str">
            <v>Рыба тушеная в томате с овощами (минтай)</v>
          </cell>
          <cell r="C20">
            <v>80</v>
          </cell>
          <cell r="D20">
            <v>11.1</v>
          </cell>
          <cell r="E20">
            <v>5.9</v>
          </cell>
          <cell r="F20">
            <v>5</v>
          </cell>
          <cell r="G20">
            <v>117.8</v>
          </cell>
        </row>
        <row r="21">
          <cell r="A21" t="str">
            <v>54-21гн</v>
          </cell>
          <cell r="B21" t="str">
            <v>Какао с молоком</v>
          </cell>
          <cell r="C21">
            <v>200</v>
          </cell>
          <cell r="D21">
            <v>4.7</v>
          </cell>
          <cell r="E21">
            <v>3.5</v>
          </cell>
          <cell r="F21">
            <v>12.5</v>
          </cell>
          <cell r="G21">
            <v>100.4</v>
          </cell>
        </row>
        <row r="22">
          <cell r="A22" t="str">
            <v>Пром.</v>
          </cell>
          <cell r="B22" t="str">
            <v>Хлеб ржано-пшеничный</v>
          </cell>
          <cell r="C22">
            <v>30</v>
          </cell>
          <cell r="D22">
            <v>2</v>
          </cell>
          <cell r="E22">
            <v>0.4</v>
          </cell>
          <cell r="F22">
            <v>11.9</v>
          </cell>
          <cell r="G22">
            <v>58.7</v>
          </cell>
        </row>
        <row r="23">
          <cell r="A23" t="str">
            <v>Пром.</v>
          </cell>
          <cell r="B23" t="str">
            <v>Хлеб пшеничный</v>
          </cell>
          <cell r="C23">
            <v>20</v>
          </cell>
          <cell r="D23">
            <v>1.5</v>
          </cell>
          <cell r="E23">
            <v>0.2</v>
          </cell>
          <cell r="F23">
            <v>9.8000000000000007</v>
          </cell>
          <cell r="G23">
            <v>46.9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45202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tr">
        <f>'[1]Table 1'!A18</f>
        <v>54-6о</v>
      </c>
      <c r="D4" s="38" t="str">
        <f>'[1]Table 1'!B18</f>
        <v>Яйцо вареное</v>
      </c>
      <c r="E4" s="39">
        <v>60</v>
      </c>
      <c r="F4" s="42">
        <v>8</v>
      </c>
      <c r="G4" s="40">
        <f>'[1]Table 1'!G18</f>
        <v>56.6</v>
      </c>
      <c r="H4" s="40">
        <f>'[1]Table 1'!D18</f>
        <v>4.8</v>
      </c>
      <c r="I4" s="40">
        <f>'[1]Table 1'!E18</f>
        <v>4</v>
      </c>
      <c r="J4" s="41">
        <f>'[1]Table 1'!F18</f>
        <v>0.3</v>
      </c>
    </row>
    <row r="5" spans="1:10" x14ac:dyDescent="0.25">
      <c r="A5" s="6"/>
      <c r="B5" s="9" t="str">
        <f>$B$16</f>
        <v>2 блюдо</v>
      </c>
      <c r="C5" s="3" t="str">
        <f>'[1]Table 1'!A19</f>
        <v>54-6г</v>
      </c>
      <c r="D5" s="32" t="str">
        <f>'[1]Table 1'!B19</f>
        <v>Рис отварной</v>
      </c>
      <c r="E5" s="17">
        <v>250</v>
      </c>
      <c r="F5" s="24">
        <v>29.4</v>
      </c>
      <c r="G5" s="17">
        <f>'[1]Table 1'!G19</f>
        <v>271.39999999999998</v>
      </c>
      <c r="H5" s="17">
        <f>'[1]Table 1'!D19</f>
        <v>4.8</v>
      </c>
      <c r="I5" s="17">
        <f>'[1]Table 1'!E19</f>
        <v>6.4</v>
      </c>
      <c r="J5" s="18">
        <f>'[1]Table 1'!F19</f>
        <v>48.6</v>
      </c>
    </row>
    <row r="6" spans="1:10" ht="30" x14ac:dyDescent="0.25">
      <c r="A6" s="6"/>
      <c r="B6" s="9" t="str">
        <f>$B$16</f>
        <v>2 блюдо</v>
      </c>
      <c r="C6" s="3" t="str">
        <f>'[1]Table 1'!A20</f>
        <v>54-11р</v>
      </c>
      <c r="D6" s="32" t="str">
        <f>'[1]Table 1'!B20</f>
        <v>Рыба тушеная в томате с овощами (минтай)</v>
      </c>
      <c r="E6" s="17">
        <f>'[1]Table 1'!C20</f>
        <v>80</v>
      </c>
      <c r="F6" s="24">
        <v>27.19</v>
      </c>
      <c r="G6" s="17">
        <f>'[1]Table 1'!G20</f>
        <v>117.8</v>
      </c>
      <c r="H6" s="17">
        <f>'[1]Table 1'!D20</f>
        <v>11.1</v>
      </c>
      <c r="I6" s="17">
        <f>'[1]Table 1'!E20</f>
        <v>5.9</v>
      </c>
      <c r="J6" s="18">
        <f>'[1]Table 1'!F20</f>
        <v>5</v>
      </c>
    </row>
    <row r="7" spans="1:10" ht="30" customHeight="1" x14ac:dyDescent="0.25">
      <c r="A7" s="6"/>
      <c r="B7" s="9" t="s">
        <v>11</v>
      </c>
      <c r="C7" s="3" t="str">
        <f>'[1]Table 1'!A21</f>
        <v>54-21гн</v>
      </c>
      <c r="D7" s="32" t="str">
        <f>'[1]Table 1'!B21</f>
        <v>Какао с молоком</v>
      </c>
      <c r="E7" s="17">
        <f>'[1]Table 1'!C21</f>
        <v>200</v>
      </c>
      <c r="F7" s="24">
        <v>5.05</v>
      </c>
      <c r="G7" s="17">
        <f>'[1]Table 1'!G21</f>
        <v>100.4</v>
      </c>
      <c r="H7" s="17">
        <f>'[1]Table 1'!D21</f>
        <v>4.7</v>
      </c>
      <c r="I7" s="17">
        <f>'[1]Table 1'!E21</f>
        <v>3.5</v>
      </c>
      <c r="J7" s="18">
        <f>'[1]Table 1'!F21</f>
        <v>12.5</v>
      </c>
    </row>
    <row r="8" spans="1:10" x14ac:dyDescent="0.25">
      <c r="A8" s="6"/>
      <c r="B8" s="9" t="str">
        <f>$B$20</f>
        <v>хлеб черн.</v>
      </c>
      <c r="C8" s="3" t="str">
        <f>'[1]Table 1'!A22</f>
        <v>Пром.</v>
      </c>
      <c r="D8" s="32" t="str">
        <f>'[1]Table 1'!B22</f>
        <v>Хлеб ржано-пшеничный</v>
      </c>
      <c r="E8" s="17">
        <f>'[1]Table 1'!C22</f>
        <v>30</v>
      </c>
      <c r="F8" s="24">
        <v>1.54</v>
      </c>
      <c r="G8" s="17">
        <f>'[1]Table 1'!G22</f>
        <v>58.7</v>
      </c>
      <c r="H8" s="17">
        <f>'[1]Table 1'!D22</f>
        <v>2</v>
      </c>
      <c r="I8" s="17">
        <f>'[1]Table 1'!E22</f>
        <v>0.4</v>
      </c>
      <c r="J8" s="18">
        <f>'[1]Table 1'!F22</f>
        <v>11.9</v>
      </c>
    </row>
    <row r="9" spans="1:10" x14ac:dyDescent="0.25">
      <c r="A9" s="6"/>
      <c r="B9" s="9" t="str">
        <f>$B$19</f>
        <v>хлеб бел.</v>
      </c>
      <c r="C9" s="3" t="str">
        <f>'[1]Table 1'!A23</f>
        <v>Пром.</v>
      </c>
      <c r="D9" s="32" t="str">
        <f>'[1]Table 1'!B23</f>
        <v>Хлеб пшеничный</v>
      </c>
      <c r="E9" s="17">
        <f>'[1]Table 1'!C23</f>
        <v>20</v>
      </c>
      <c r="F9" s="24">
        <v>1.18</v>
      </c>
      <c r="G9" s="17">
        <f>'[1]Table 1'!G23</f>
        <v>46.9</v>
      </c>
      <c r="H9" s="17">
        <f>'[1]Table 1'!D23</f>
        <v>1.5</v>
      </c>
      <c r="I9" s="17">
        <f>'[1]Table 1'!E23</f>
        <v>0.2</v>
      </c>
      <c r="J9" s="18">
        <f>'[1]Table 1'!F23</f>
        <v>9.8000000000000007</v>
      </c>
    </row>
    <row r="10" spans="1:10" ht="15.75" thickBot="1" x14ac:dyDescent="0.3">
      <c r="A10" s="7"/>
      <c r="B10" s="8" t="s">
        <v>28</v>
      </c>
      <c r="C10" s="8"/>
      <c r="D10" s="31"/>
      <c r="E10" s="34">
        <f t="shared" ref="E10:J10" si="0">SUM(E4:E9)</f>
        <v>640</v>
      </c>
      <c r="F10" s="34">
        <f t="shared" si="0"/>
        <v>72.360000000000014</v>
      </c>
      <c r="G10" s="34">
        <f t="shared" si="0"/>
        <v>651.80000000000007</v>
      </c>
      <c r="H10" s="34">
        <f t="shared" si="0"/>
        <v>28.9</v>
      </c>
      <c r="I10" s="34">
        <f t="shared" si="0"/>
        <v>20.399999999999999</v>
      </c>
      <c r="J10" s="34">
        <f t="shared" si="0"/>
        <v>88.100000000000009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29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27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2023-10-01T10:12:16Z</dcterms:modified>
</cp:coreProperties>
</file>