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2073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0" i="1" l="1"/>
  <c r="A200" i="1"/>
  <c r="L199" i="1"/>
  <c r="J199" i="1"/>
  <c r="I199" i="1"/>
  <c r="H199" i="1"/>
  <c r="G199" i="1"/>
  <c r="F199" i="1"/>
  <c r="B190" i="1"/>
  <c r="A190" i="1"/>
  <c r="L189" i="1"/>
  <c r="L200" i="1" s="1"/>
  <c r="J189" i="1"/>
  <c r="J200" i="1" s="1"/>
  <c r="I189" i="1"/>
  <c r="I200" i="1" s="1"/>
  <c r="H189" i="1"/>
  <c r="H200" i="1" s="1"/>
  <c r="G189" i="1"/>
  <c r="G200" i="1" s="1"/>
  <c r="F189" i="1"/>
  <c r="F200" i="1" s="1"/>
  <c r="B181" i="1"/>
  <c r="A181" i="1"/>
  <c r="L180" i="1"/>
  <c r="J180" i="1"/>
  <c r="I180" i="1"/>
  <c r="H180" i="1"/>
  <c r="G180" i="1"/>
  <c r="F180" i="1"/>
  <c r="B171" i="1"/>
  <c r="A171" i="1"/>
  <c r="L170" i="1"/>
  <c r="L181" i="1" s="1"/>
  <c r="J170" i="1"/>
  <c r="J181" i="1" s="1"/>
  <c r="I170" i="1"/>
  <c r="I181" i="1" s="1"/>
  <c r="H170" i="1"/>
  <c r="H181" i="1" s="1"/>
  <c r="G170" i="1"/>
  <c r="G181" i="1" s="1"/>
  <c r="F170" i="1"/>
  <c r="F181" i="1" s="1"/>
  <c r="B161" i="1"/>
  <c r="A161" i="1"/>
  <c r="L160" i="1"/>
  <c r="J160" i="1"/>
  <c r="I160" i="1"/>
  <c r="H160" i="1"/>
  <c r="G160" i="1"/>
  <c r="F160" i="1"/>
  <c r="B151" i="1"/>
  <c r="A151" i="1"/>
  <c r="L150" i="1"/>
  <c r="L161" i="1" s="1"/>
  <c r="J150" i="1"/>
  <c r="J161" i="1" s="1"/>
  <c r="I150" i="1"/>
  <c r="I161" i="1" s="1"/>
  <c r="H150" i="1"/>
  <c r="H161" i="1" s="1"/>
  <c r="G150" i="1"/>
  <c r="G161" i="1" s="1"/>
  <c r="F150" i="1"/>
  <c r="F161" i="1" s="1"/>
  <c r="B141" i="1"/>
  <c r="A141" i="1"/>
  <c r="L140" i="1"/>
  <c r="J140" i="1"/>
  <c r="I140" i="1"/>
  <c r="H140" i="1"/>
  <c r="G140" i="1"/>
  <c r="F140" i="1"/>
  <c r="B131" i="1"/>
  <c r="A131" i="1"/>
  <c r="L130" i="1"/>
  <c r="L141" i="1" s="1"/>
  <c r="J130" i="1"/>
  <c r="J141" i="1" s="1"/>
  <c r="I130" i="1"/>
  <c r="I141" i="1" s="1"/>
  <c r="H130" i="1"/>
  <c r="H141" i="1" s="1"/>
  <c r="G130" i="1"/>
  <c r="G141" i="1" s="1"/>
  <c r="F130" i="1"/>
  <c r="F141" i="1" s="1"/>
  <c r="B122" i="1"/>
  <c r="A122" i="1"/>
  <c r="L121" i="1"/>
  <c r="J121" i="1"/>
  <c r="I121" i="1"/>
  <c r="H121" i="1"/>
  <c r="G121" i="1"/>
  <c r="F121" i="1"/>
  <c r="B112" i="1"/>
  <c r="A112" i="1"/>
  <c r="L111" i="1"/>
  <c r="L122" i="1" s="1"/>
  <c r="J111" i="1"/>
  <c r="J122" i="1" s="1"/>
  <c r="I111" i="1"/>
  <c r="I122" i="1" s="1"/>
  <c r="H111" i="1"/>
  <c r="H122" i="1" s="1"/>
  <c r="G111" i="1"/>
  <c r="G122" i="1" s="1"/>
  <c r="F111" i="1"/>
  <c r="F122" i="1" s="1"/>
  <c r="B103" i="1"/>
  <c r="A103" i="1"/>
  <c r="L102" i="1"/>
  <c r="J102" i="1"/>
  <c r="I102" i="1"/>
  <c r="H102" i="1"/>
  <c r="G102" i="1"/>
  <c r="F102" i="1"/>
  <c r="B93" i="1"/>
  <c r="A93" i="1"/>
  <c r="L92" i="1"/>
  <c r="L103" i="1" s="1"/>
  <c r="J92" i="1"/>
  <c r="J103" i="1" s="1"/>
  <c r="I92" i="1"/>
  <c r="I103" i="1" s="1"/>
  <c r="H92" i="1"/>
  <c r="H103" i="1" s="1"/>
  <c r="G92" i="1"/>
  <c r="G103" i="1" s="1"/>
  <c r="F92" i="1"/>
  <c r="F103" i="1" s="1"/>
  <c r="B84" i="1"/>
  <c r="A84" i="1"/>
  <c r="L83" i="1"/>
  <c r="J83" i="1"/>
  <c r="I83" i="1"/>
  <c r="H83" i="1"/>
  <c r="G83" i="1"/>
  <c r="F83" i="1"/>
  <c r="B74" i="1"/>
  <c r="A74" i="1"/>
  <c r="L73" i="1"/>
  <c r="L84" i="1" s="1"/>
  <c r="J73" i="1"/>
  <c r="J84" i="1" s="1"/>
  <c r="I73" i="1"/>
  <c r="I84" i="1" s="1"/>
  <c r="H73" i="1"/>
  <c r="H84" i="1" s="1"/>
  <c r="G73" i="1"/>
  <c r="G84" i="1" s="1"/>
  <c r="F73" i="1"/>
  <c r="F84" i="1" s="1"/>
  <c r="B65" i="1"/>
  <c r="A65" i="1"/>
  <c r="L64" i="1"/>
  <c r="J64" i="1"/>
  <c r="I64" i="1"/>
  <c r="H64" i="1"/>
  <c r="G64" i="1"/>
  <c r="F64" i="1"/>
  <c r="B55" i="1"/>
  <c r="A55" i="1"/>
  <c r="L54" i="1"/>
  <c r="L65" i="1" s="1"/>
  <c r="J54" i="1"/>
  <c r="J65" i="1" s="1"/>
  <c r="I54" i="1"/>
  <c r="I65" i="1" s="1"/>
  <c r="H54" i="1"/>
  <c r="H65" i="1" s="1"/>
  <c r="G54" i="1"/>
  <c r="G65" i="1" s="1"/>
  <c r="F54" i="1"/>
  <c r="F65" i="1" s="1"/>
  <c r="B45" i="1"/>
  <c r="A45" i="1"/>
  <c r="L44" i="1"/>
  <c r="J44" i="1"/>
  <c r="I44" i="1"/>
  <c r="H44" i="1"/>
  <c r="G44" i="1"/>
  <c r="F44" i="1"/>
  <c r="B35" i="1"/>
  <c r="A35" i="1"/>
  <c r="L34" i="1"/>
  <c r="L45" i="1" s="1"/>
  <c r="J34" i="1"/>
  <c r="J45" i="1" s="1"/>
  <c r="I34" i="1"/>
  <c r="I45" i="1" s="1"/>
  <c r="H34" i="1"/>
  <c r="H45" i="1" s="1"/>
  <c r="G34" i="1"/>
  <c r="G45" i="1" s="1"/>
  <c r="F34" i="1"/>
  <c r="F45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J201" i="1" s="1"/>
  <c r="I14" i="1"/>
  <c r="I25" i="1" s="1"/>
  <c r="H14" i="1"/>
  <c r="H25" i="1" s="1"/>
  <c r="G14" i="1"/>
  <c r="G25" i="1" s="1"/>
  <c r="F14" i="1"/>
  <c r="F25" i="1" s="1"/>
  <c r="F201" i="1" l="1"/>
  <c r="L201" i="1"/>
  <c r="I201" i="1"/>
  <c r="G201" i="1"/>
  <c r="H201" i="1"/>
</calcChain>
</file>

<file path=xl/sharedStrings.xml><?xml version="1.0" encoding="utf-8"?>
<sst xmlns="http://schemas.openxmlformats.org/spreadsheetml/2006/main" count="293" uniqueCount="99">
  <si>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</si>
  <si>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</si>
  <si>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</si>
  <si>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</si>
  <si>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</si>
  <si>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</si>
  <si>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</si>
  <si>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</si>
  <si>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</si>
  <si>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</si>
  <si>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</si>
  <si>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</si>
  <si>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</si>
  <si>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</si>
  <si>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</si>
  <si>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</si>
  <si>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</si>
  <si>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</si>
  <si>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</si>
  <si>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</si>
  <si>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</si>
  <si>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</si>
  <si>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</si>
  <si>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</si>
  <si>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</si>
  <si>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</si>
  <si>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</si>
  <si>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</si>
  <si>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</si>
  <si>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</si>
  <si>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</si>
  <si>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</si>
  <si>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</si>
  <si>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</si>
  <si>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</si>
  <si>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</si>
  <si>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</si>
  <si>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</si>
  <si>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</si>
  <si>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СОШ№4 г.Черепанова</t>
  </si>
  <si>
    <t>Директор</t>
  </si>
  <si>
    <t>М.В. Пахомова</t>
  </si>
  <si>
    <t>Макароны отварные с сыром</t>
  </si>
  <si>
    <t>54-3г</t>
  </si>
  <si>
    <t>Сосиски, сардельки отварные.</t>
  </si>
  <si>
    <t>Чай с сахаром</t>
  </si>
  <si>
    <t>54-2гн</t>
  </si>
  <si>
    <t>Хлеб пшеничный</t>
  </si>
  <si>
    <t>Пром.</t>
  </si>
  <si>
    <t>соус</t>
  </si>
  <si>
    <t>Соус красный основной</t>
  </si>
  <si>
    <t>54-3соус</t>
  </si>
  <si>
    <t>Рис отварной</t>
  </si>
  <si>
    <t>Рыба тушеная в томате с овощами (минтай)</t>
  </si>
  <si>
    <t>54-6г</t>
  </si>
  <si>
    <t>54-11р</t>
  </si>
  <si>
    <t>Яйцо вареное</t>
  </si>
  <si>
    <t>54-6о</t>
  </si>
  <si>
    <t>Какао с молоком</t>
  </si>
  <si>
    <t>54-21гн</t>
  </si>
  <si>
    <t>Каша гречневая рассыпчатая</t>
  </si>
  <si>
    <t>Гуляш из говядины</t>
  </si>
  <si>
    <t>54-4г</t>
  </si>
  <si>
    <t>54-2м</t>
  </si>
  <si>
    <t>Помидор в нарезке</t>
  </si>
  <si>
    <t>54-3з</t>
  </si>
  <si>
    <t>Чай с лимоном и сахаром</t>
  </si>
  <si>
    <t>54-3гн</t>
  </si>
  <si>
    <t>Огурец в нарезке</t>
  </si>
  <si>
    <t>54-2з</t>
  </si>
  <si>
    <t>Кофейный напиток с молоком</t>
  </si>
  <si>
    <t>54-23гн</t>
  </si>
  <si>
    <t>Горошница</t>
  </si>
  <si>
    <t>Тефтели из говядины с рисом</t>
  </si>
  <si>
    <t>Чай с молоком и сахаром</t>
  </si>
  <si>
    <t>54-21г</t>
  </si>
  <si>
    <t>54-16м</t>
  </si>
  <si>
    <t>54-4гн</t>
  </si>
  <si>
    <t>Курица тушеная с морковью</t>
  </si>
  <si>
    <t>54-25м</t>
  </si>
  <si>
    <t>Плов из отварной говядины</t>
  </si>
  <si>
    <t>54-11м</t>
  </si>
  <si>
    <t>Макароны отварные</t>
  </si>
  <si>
    <t>54-1г</t>
  </si>
  <si>
    <t>Сыр твердых сортов в нарезке</t>
  </si>
  <si>
    <t>54-1з</t>
  </si>
  <si>
    <t>Картофельное пюре</t>
  </si>
  <si>
    <t>Котлета рыбная любительская (минтай)</t>
  </si>
  <si>
    <t>54-11г</t>
  </si>
  <si>
    <t>54-14р</t>
  </si>
  <si>
    <t>Кукуруза сахарная</t>
  </si>
  <si>
    <t>54-21з</t>
  </si>
  <si>
    <t>Каша жидкая молочная рисовая</t>
  </si>
  <si>
    <t>54-25.1к</t>
  </si>
  <si>
    <t>Мандарин</t>
  </si>
  <si>
    <t>54-22м</t>
  </si>
  <si>
    <t>Рагу из курицы</t>
  </si>
  <si>
    <t>Сосиски, сардельки отварные</t>
  </si>
  <si>
    <t>Мучное кондитерское изделие в потребительской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</si>
</sst>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>
      <alignment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  <xf numFmtId="0" fontId="1" fillId="0" borderId="2" xfId="0" applyFont="1" applyBorder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1"/>
  <sheetViews>
    <sheetView tabSelected="1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K174" sqref="K17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39</v>
      </c>
      <c r="D1" s="66"/>
      <c r="E1" s="66"/>
      <c r="F1" s="12" t="s">
        <v>16</v>
      </c>
      <c r="G1" s="2" t="s">
        <v>17</v>
      </c>
      <c r="H1" s="67" t="s">
        <v>40</v>
      </c>
      <c r="I1" s="68"/>
      <c r="J1" s="68"/>
      <c r="K1" s="68"/>
    </row>
    <row r="2" spans="1:12" ht="18" x14ac:dyDescent="0.2">
      <c r="A2" s="35" t="s">
        <v>6</v>
      </c>
      <c r="C2" s="2"/>
      <c r="G2" s="2" t="s">
        <v>18</v>
      </c>
      <c r="H2" s="67" t="s">
        <v>41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2" t="s">
        <v>42</v>
      </c>
      <c r="F6" s="40">
        <v>250</v>
      </c>
      <c r="G6" s="40">
        <v>13.2</v>
      </c>
      <c r="H6" s="40">
        <v>11.4</v>
      </c>
      <c r="I6" s="40">
        <v>47.8</v>
      </c>
      <c r="J6" s="40">
        <v>346.2</v>
      </c>
      <c r="K6" s="41" t="s">
        <v>43</v>
      </c>
      <c r="L6" s="40">
        <v>32</v>
      </c>
    </row>
    <row r="7" spans="1:12" ht="15" x14ac:dyDescent="0.25">
      <c r="A7" s="23"/>
      <c r="B7" s="15"/>
      <c r="C7" s="11"/>
      <c r="D7" s="6" t="s">
        <v>21</v>
      </c>
      <c r="E7" s="42" t="s">
        <v>44</v>
      </c>
      <c r="F7" s="43">
        <v>50</v>
      </c>
      <c r="G7" s="43">
        <v>5.2</v>
      </c>
      <c r="H7" s="43">
        <v>10.5</v>
      </c>
      <c r="I7" s="43">
        <v>0.2</v>
      </c>
      <c r="J7" s="43">
        <v>116.1</v>
      </c>
      <c r="K7" s="53">
        <v>1</v>
      </c>
      <c r="L7" s="43">
        <v>20</v>
      </c>
    </row>
    <row r="8" spans="1:12" ht="15" x14ac:dyDescent="0.25">
      <c r="A8" s="23"/>
      <c r="B8" s="15"/>
      <c r="C8" s="11"/>
      <c r="D8" s="54" t="s">
        <v>49</v>
      </c>
      <c r="E8" s="42" t="s">
        <v>50</v>
      </c>
      <c r="F8" s="43">
        <v>30</v>
      </c>
      <c r="G8" s="43">
        <v>1</v>
      </c>
      <c r="H8" s="43">
        <v>0.7</v>
      </c>
      <c r="I8" s="43">
        <v>2.7</v>
      </c>
      <c r="J8" s="43">
        <v>21.2</v>
      </c>
      <c r="K8" s="53" t="s">
        <v>51</v>
      </c>
      <c r="L8" s="43">
        <v>4</v>
      </c>
    </row>
    <row r="9" spans="1:12" ht="15" x14ac:dyDescent="0.25">
      <c r="A9" s="23"/>
      <c r="B9" s="15"/>
      <c r="C9" s="11"/>
      <c r="D9" s="7" t="s">
        <v>22</v>
      </c>
      <c r="E9" s="42" t="s">
        <v>45</v>
      </c>
      <c r="F9" s="43">
        <v>200</v>
      </c>
      <c r="G9" s="43">
        <v>0.2</v>
      </c>
      <c r="H9" s="43">
        <v>0</v>
      </c>
      <c r="I9" s="43">
        <v>6.4</v>
      </c>
      <c r="J9" s="43">
        <v>26.8</v>
      </c>
      <c r="K9" s="53" t="s">
        <v>46</v>
      </c>
      <c r="L9" s="43">
        <v>2</v>
      </c>
    </row>
    <row r="10" spans="1:12" ht="15" x14ac:dyDescent="0.25">
      <c r="A10" s="23"/>
      <c r="B10" s="15"/>
      <c r="C10" s="11"/>
      <c r="D10" s="7" t="s">
        <v>23</v>
      </c>
      <c r="E10" s="42" t="s">
        <v>47</v>
      </c>
      <c r="F10" s="43">
        <v>30</v>
      </c>
      <c r="G10" s="43">
        <v>2.2999999999999998</v>
      </c>
      <c r="H10" s="43">
        <v>0.2</v>
      </c>
      <c r="I10" s="43">
        <v>14.8</v>
      </c>
      <c r="J10" s="43">
        <v>70.3</v>
      </c>
      <c r="K10" s="53" t="s">
        <v>48</v>
      </c>
      <c r="L10" s="43">
        <v>3</v>
      </c>
    </row>
    <row r="11" spans="1:12" ht="15" x14ac:dyDescent="0.25">
      <c r="A11" s="23"/>
      <c r="B11" s="15"/>
      <c r="C11" s="11"/>
      <c r="D11" s="7" t="s">
        <v>24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4"/>
      <c r="B14" s="17"/>
      <c r="C14" s="8"/>
      <c r="D14" s="18" t="s">
        <v>33</v>
      </c>
      <c r="E14" s="9"/>
      <c r="F14" s="19">
        <f>SUM(F6:F13)</f>
        <v>560</v>
      </c>
      <c r="G14" s="19">
        <f t="shared" ref="G14:J14" si="0">SUM(G6:G13)</f>
        <v>21.9</v>
      </c>
      <c r="H14" s="19">
        <f t="shared" si="0"/>
        <v>22.799999999999997</v>
      </c>
      <c r="I14" s="19">
        <f t="shared" si="0"/>
        <v>71.900000000000006</v>
      </c>
      <c r="J14" s="19">
        <f t="shared" si="0"/>
        <v>580.59999999999991</v>
      </c>
      <c r="K14" s="25"/>
      <c r="L14" s="19">
        <f t="shared" ref="L14" si="1">SUM(L6:L13)</f>
        <v>61</v>
      </c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32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2">SUM(G15:G23)</f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25"/>
      <c r="L24" s="19">
        <f t="shared" ref="L24" si="3">SUM(L15:L23)</f>
        <v>0</v>
      </c>
    </row>
    <row r="25" spans="1:12" ht="15" x14ac:dyDescent="0.2">
      <c r="A25" s="29">
        <f>A6</f>
        <v>1</v>
      </c>
      <c r="B25" s="30">
        <f>B6</f>
        <v>1</v>
      </c>
      <c r="C25" s="62" t="s">
        <v>4</v>
      </c>
      <c r="D25" s="63"/>
      <c r="E25" s="31"/>
      <c r="F25" s="32">
        <f>F14+F24</f>
        <v>560</v>
      </c>
      <c r="G25" s="32">
        <f t="shared" ref="G25:J25" si="4">G14+G24</f>
        <v>21.9</v>
      </c>
      <c r="H25" s="32">
        <f t="shared" si="4"/>
        <v>22.799999999999997</v>
      </c>
      <c r="I25" s="32">
        <f t="shared" si="4"/>
        <v>71.900000000000006</v>
      </c>
      <c r="J25" s="32">
        <f t="shared" si="4"/>
        <v>580.59999999999991</v>
      </c>
      <c r="K25" s="32"/>
      <c r="L25" s="32">
        <f t="shared" ref="L25" si="5">L14+L24</f>
        <v>61</v>
      </c>
    </row>
    <row r="26" spans="1:12" ht="15" x14ac:dyDescent="0.25">
      <c r="A26" s="14">
        <v>1</v>
      </c>
      <c r="B26" s="15">
        <v>2</v>
      </c>
      <c r="C26" s="22" t="s">
        <v>20</v>
      </c>
      <c r="D26" s="5" t="s">
        <v>21</v>
      </c>
      <c r="E26" s="52" t="s">
        <v>52</v>
      </c>
      <c r="F26" s="40">
        <v>200</v>
      </c>
      <c r="G26" s="40">
        <v>4.8</v>
      </c>
      <c r="H26" s="40">
        <v>6.4</v>
      </c>
      <c r="I26" s="40">
        <v>48.6</v>
      </c>
      <c r="J26" s="40">
        <v>271.39999999999998</v>
      </c>
      <c r="K26" s="41" t="s">
        <v>54</v>
      </c>
      <c r="L26" s="40">
        <v>30</v>
      </c>
    </row>
    <row r="27" spans="1:12" ht="15" x14ac:dyDescent="0.25">
      <c r="A27" s="14"/>
      <c r="B27" s="15"/>
      <c r="C27" s="11"/>
      <c r="D27" s="6" t="s">
        <v>21</v>
      </c>
      <c r="E27" s="42" t="s">
        <v>53</v>
      </c>
      <c r="F27" s="43">
        <v>80</v>
      </c>
      <c r="G27" s="43">
        <v>11.1</v>
      </c>
      <c r="H27" s="43">
        <v>5.9</v>
      </c>
      <c r="I27" s="43">
        <v>5</v>
      </c>
      <c r="J27" s="43">
        <v>117.8</v>
      </c>
      <c r="K27" s="44" t="s">
        <v>55</v>
      </c>
      <c r="L27" s="43">
        <v>29</v>
      </c>
    </row>
    <row r="28" spans="1:12" ht="15" x14ac:dyDescent="0.25">
      <c r="A28" s="14"/>
      <c r="B28" s="15"/>
      <c r="C28" s="11"/>
      <c r="D28" s="54" t="s">
        <v>26</v>
      </c>
      <c r="E28" s="42" t="s">
        <v>56</v>
      </c>
      <c r="F28" s="43">
        <v>60</v>
      </c>
      <c r="G28" s="43">
        <v>7.16</v>
      </c>
      <c r="H28" s="43">
        <v>6.07</v>
      </c>
      <c r="I28" s="43">
        <v>0.38</v>
      </c>
      <c r="J28" s="43">
        <v>84.8</v>
      </c>
      <c r="K28" s="44" t="s">
        <v>57</v>
      </c>
      <c r="L28" s="43">
        <v>8</v>
      </c>
    </row>
    <row r="29" spans="1:12" ht="15" x14ac:dyDescent="0.25">
      <c r="A29" s="14"/>
      <c r="B29" s="15"/>
      <c r="C29" s="11"/>
      <c r="D29" s="7" t="s">
        <v>22</v>
      </c>
      <c r="E29" s="42" t="s">
        <v>58</v>
      </c>
      <c r="F29" s="43">
        <v>200</v>
      </c>
      <c r="G29" s="43">
        <v>4.7</v>
      </c>
      <c r="H29" s="43">
        <v>3.5</v>
      </c>
      <c r="I29" s="43">
        <v>12.5</v>
      </c>
      <c r="J29" s="43">
        <v>100.4</v>
      </c>
      <c r="K29" s="44" t="s">
        <v>59</v>
      </c>
      <c r="L29" s="43">
        <v>5</v>
      </c>
    </row>
    <row r="30" spans="1:12" ht="15" x14ac:dyDescent="0.25">
      <c r="A30" s="14"/>
      <c r="B30" s="15"/>
      <c r="C30" s="11"/>
      <c r="D30" s="7" t="s">
        <v>23</v>
      </c>
      <c r="E30" s="42" t="s">
        <v>47</v>
      </c>
      <c r="F30" s="43">
        <v>30</v>
      </c>
      <c r="G30" s="43">
        <v>2.2999999999999998</v>
      </c>
      <c r="H30" s="43">
        <v>0.2</v>
      </c>
      <c r="I30" s="43">
        <v>14.8</v>
      </c>
      <c r="J30" s="43">
        <v>70.3</v>
      </c>
      <c r="K30" s="53" t="s">
        <v>48</v>
      </c>
      <c r="L30" s="43">
        <v>3</v>
      </c>
    </row>
    <row r="31" spans="1:12" ht="15" x14ac:dyDescent="0.25">
      <c r="A31" s="14"/>
      <c r="B31" s="15"/>
      <c r="C31" s="11"/>
      <c r="D31" s="7" t="s">
        <v>24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6"/>
      <c r="B34" s="17"/>
      <c r="C34" s="8"/>
      <c r="D34" s="18" t="s">
        <v>33</v>
      </c>
      <c r="E34" s="9"/>
      <c r="F34" s="19">
        <f>SUM(F26:F33)</f>
        <v>570</v>
      </c>
      <c r="G34" s="19">
        <f t="shared" ref="G34" si="6">SUM(G26:G33)</f>
        <v>30.06</v>
      </c>
      <c r="H34" s="19">
        <f t="shared" ref="H34" si="7">SUM(H26:H33)</f>
        <v>22.07</v>
      </c>
      <c r="I34" s="19">
        <f t="shared" ref="I34" si="8">SUM(I26:I33)</f>
        <v>81.28</v>
      </c>
      <c r="J34" s="19">
        <f t="shared" ref="J34:L34" si="9">SUM(J26:J33)</f>
        <v>644.69999999999993</v>
      </c>
      <c r="K34" s="25"/>
      <c r="L34" s="19">
        <f t="shared" si="9"/>
        <v>75</v>
      </c>
    </row>
    <row r="35" spans="1:12" ht="15" x14ac:dyDescent="0.25">
      <c r="A35" s="13">
        <f>A26</f>
        <v>1</v>
      </c>
      <c r="B35" s="13">
        <f>B26</f>
        <v>2</v>
      </c>
      <c r="C35" s="10" t="s">
        <v>25</v>
      </c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31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7" t="s">
        <v>32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6"/>
      <c r="B44" s="17"/>
      <c r="C44" s="8"/>
      <c r="D44" s="18" t="s">
        <v>33</v>
      </c>
      <c r="E44" s="9"/>
      <c r="F44" s="19">
        <f>SUM(F35:F43)</f>
        <v>0</v>
      </c>
      <c r="G44" s="19">
        <f t="shared" ref="G44" si="10">SUM(G35:G43)</f>
        <v>0</v>
      </c>
      <c r="H44" s="19">
        <f t="shared" ref="H44" si="11">SUM(H35:H43)</f>
        <v>0</v>
      </c>
      <c r="I44" s="19">
        <f t="shared" ref="I44" si="12">SUM(I35:I43)</f>
        <v>0</v>
      </c>
      <c r="J44" s="19">
        <f t="shared" ref="J44:L44" si="13">SUM(J35:J43)</f>
        <v>0</v>
      </c>
      <c r="K44" s="25"/>
      <c r="L44" s="19">
        <f t="shared" si="13"/>
        <v>0</v>
      </c>
    </row>
    <row r="45" spans="1:12" ht="15.75" customHeight="1" x14ac:dyDescent="0.2">
      <c r="A45" s="33">
        <f>A26</f>
        <v>1</v>
      </c>
      <c r="B45" s="33">
        <f>B26</f>
        <v>2</v>
      </c>
      <c r="C45" s="62" t="s">
        <v>4</v>
      </c>
      <c r="D45" s="63"/>
      <c r="E45" s="31"/>
      <c r="F45" s="32">
        <f>F34+F44</f>
        <v>570</v>
      </c>
      <c r="G45" s="32">
        <f t="shared" ref="G45" si="14">G34+G44</f>
        <v>30.06</v>
      </c>
      <c r="H45" s="32">
        <f t="shared" ref="H45" si="15">H34+H44</f>
        <v>22.07</v>
      </c>
      <c r="I45" s="32">
        <f t="shared" ref="I45" si="16">I34+I44</f>
        <v>81.28</v>
      </c>
      <c r="J45" s="32">
        <f t="shared" ref="J45:L45" si="17">J34+J44</f>
        <v>644.69999999999993</v>
      </c>
      <c r="K45" s="32"/>
      <c r="L45" s="32">
        <f t="shared" si="17"/>
        <v>75</v>
      </c>
    </row>
    <row r="46" spans="1:12" ht="15" x14ac:dyDescent="0.25">
      <c r="A46" s="20">
        <v>1</v>
      </c>
      <c r="B46" s="21">
        <v>3</v>
      </c>
      <c r="C46" s="22" t="s">
        <v>20</v>
      </c>
      <c r="D46" s="5" t="s">
        <v>21</v>
      </c>
      <c r="E46" s="39" t="s">
        <v>60</v>
      </c>
      <c r="F46" s="40">
        <v>200</v>
      </c>
      <c r="G46" s="40">
        <v>11</v>
      </c>
      <c r="H46" s="40">
        <v>8.5</v>
      </c>
      <c r="I46" s="40">
        <v>47.9</v>
      </c>
      <c r="J46" s="40">
        <v>311.60000000000002</v>
      </c>
      <c r="K46" s="41" t="s">
        <v>62</v>
      </c>
      <c r="L46" s="40">
        <v>17</v>
      </c>
    </row>
    <row r="47" spans="1:12" ht="15" x14ac:dyDescent="0.25">
      <c r="A47" s="23"/>
      <c r="B47" s="15"/>
      <c r="C47" s="11"/>
      <c r="D47" s="6" t="s">
        <v>21</v>
      </c>
      <c r="E47" s="42" t="s">
        <v>61</v>
      </c>
      <c r="F47" s="43">
        <v>80</v>
      </c>
      <c r="G47" s="43">
        <v>13.6</v>
      </c>
      <c r="H47" s="43">
        <v>13.2</v>
      </c>
      <c r="I47" s="43">
        <v>3.1</v>
      </c>
      <c r="J47" s="43">
        <v>185.7</v>
      </c>
      <c r="K47" s="44" t="s">
        <v>63</v>
      </c>
      <c r="L47" s="43">
        <v>40</v>
      </c>
    </row>
    <row r="48" spans="1:12" ht="15" x14ac:dyDescent="0.25">
      <c r="A48" s="23"/>
      <c r="B48" s="15"/>
      <c r="C48" s="11"/>
      <c r="D48" s="6" t="s">
        <v>26</v>
      </c>
      <c r="E48" s="42" t="s">
        <v>64</v>
      </c>
      <c r="F48" s="43">
        <v>60</v>
      </c>
      <c r="G48" s="43">
        <v>0.6</v>
      </c>
      <c r="H48" s="43">
        <v>0.2</v>
      </c>
      <c r="I48" s="43">
        <v>2.2000000000000002</v>
      </c>
      <c r="J48" s="43">
        <v>12.8</v>
      </c>
      <c r="K48" s="44" t="s">
        <v>65</v>
      </c>
      <c r="L48" s="43">
        <v>8</v>
      </c>
    </row>
    <row r="49" spans="1:12" ht="15" x14ac:dyDescent="0.25">
      <c r="A49" s="23"/>
      <c r="B49" s="15"/>
      <c r="C49" s="11"/>
      <c r="D49" s="7" t="s">
        <v>22</v>
      </c>
      <c r="E49" s="42" t="s">
        <v>66</v>
      </c>
      <c r="F49" s="43">
        <v>200</v>
      </c>
      <c r="G49" s="43">
        <v>0.2</v>
      </c>
      <c r="H49" s="43">
        <v>0.1</v>
      </c>
      <c r="I49" s="43">
        <v>6.6</v>
      </c>
      <c r="J49" s="43">
        <v>27.9</v>
      </c>
      <c r="K49" s="44" t="s">
        <v>67</v>
      </c>
      <c r="L49" s="43">
        <v>3</v>
      </c>
    </row>
    <row r="50" spans="1:12" ht="15" x14ac:dyDescent="0.25">
      <c r="A50" s="23"/>
      <c r="B50" s="15"/>
      <c r="C50" s="11"/>
      <c r="D50" s="7" t="s">
        <v>23</v>
      </c>
      <c r="E50" s="42" t="s">
        <v>47</v>
      </c>
      <c r="F50" s="43">
        <v>30</v>
      </c>
      <c r="G50" s="43">
        <v>2.2999999999999998</v>
      </c>
      <c r="H50" s="43">
        <v>0.2</v>
      </c>
      <c r="I50" s="43">
        <v>14.8</v>
      </c>
      <c r="J50" s="43">
        <v>70.3</v>
      </c>
      <c r="K50" s="53" t="s">
        <v>48</v>
      </c>
      <c r="L50" s="43">
        <v>3</v>
      </c>
    </row>
    <row r="51" spans="1:12" ht="15" x14ac:dyDescent="0.25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4"/>
      <c r="B54" s="17"/>
      <c r="C54" s="8"/>
      <c r="D54" s="18" t="s">
        <v>33</v>
      </c>
      <c r="E54" s="9"/>
      <c r="F54" s="19">
        <f>SUM(F46:F53)</f>
        <v>570</v>
      </c>
      <c r="G54" s="19">
        <f t="shared" ref="G54" si="18">SUM(G46:G53)</f>
        <v>27.700000000000003</v>
      </c>
      <c r="H54" s="19">
        <f t="shared" ref="H54" si="19">SUM(H46:H53)</f>
        <v>22.2</v>
      </c>
      <c r="I54" s="19">
        <f t="shared" ref="I54" si="20">SUM(I46:I53)</f>
        <v>74.600000000000009</v>
      </c>
      <c r="J54" s="19">
        <f t="shared" ref="J54:L54" si="21">SUM(J46:J53)</f>
        <v>608.29999999999995</v>
      </c>
      <c r="K54" s="25"/>
      <c r="L54" s="19">
        <f t="shared" si="21"/>
        <v>71</v>
      </c>
    </row>
    <row r="55" spans="1:12" ht="15" x14ac:dyDescent="0.25">
      <c r="A55" s="26">
        <f>A46</f>
        <v>1</v>
      </c>
      <c r="B55" s="13">
        <f>B46</f>
        <v>3</v>
      </c>
      <c r="C55" s="10" t="s">
        <v>25</v>
      </c>
      <c r="D55" s="7" t="s">
        <v>26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27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28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30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31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7" t="s">
        <v>32</v>
      </c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4"/>
      <c r="B64" s="17"/>
      <c r="C64" s="8"/>
      <c r="D64" s="18" t="s">
        <v>33</v>
      </c>
      <c r="E64" s="9"/>
      <c r="F64" s="19">
        <f>SUM(F55:F63)</f>
        <v>0</v>
      </c>
      <c r="G64" s="19">
        <f t="shared" ref="G64" si="22">SUM(G55:G63)</f>
        <v>0</v>
      </c>
      <c r="H64" s="19">
        <f t="shared" ref="H64" si="23">SUM(H55:H63)</f>
        <v>0</v>
      </c>
      <c r="I64" s="19">
        <f t="shared" ref="I64" si="24">SUM(I55:I63)</f>
        <v>0</v>
      </c>
      <c r="J64" s="19">
        <f t="shared" ref="J64:L64" si="25">SUM(J55:J63)</f>
        <v>0</v>
      </c>
      <c r="K64" s="25"/>
      <c r="L64" s="19">
        <f t="shared" si="25"/>
        <v>0</v>
      </c>
    </row>
    <row r="65" spans="1:12" ht="15.75" customHeight="1" x14ac:dyDescent="0.2">
      <c r="A65" s="29">
        <f>A46</f>
        <v>1</v>
      </c>
      <c r="B65" s="30">
        <f>B46</f>
        <v>3</v>
      </c>
      <c r="C65" s="62" t="s">
        <v>4</v>
      </c>
      <c r="D65" s="63"/>
      <c r="E65" s="31"/>
      <c r="F65" s="32">
        <f>F54+F64</f>
        <v>570</v>
      </c>
      <c r="G65" s="32">
        <f t="shared" ref="G65" si="26">G54+G64</f>
        <v>27.700000000000003</v>
      </c>
      <c r="H65" s="32">
        <f t="shared" ref="H65" si="27">H54+H64</f>
        <v>22.2</v>
      </c>
      <c r="I65" s="32">
        <f t="shared" ref="I65" si="28">I54+I64</f>
        <v>74.600000000000009</v>
      </c>
      <c r="J65" s="32">
        <f t="shared" ref="J65:L65" si="29">J54+J64</f>
        <v>608.29999999999995</v>
      </c>
      <c r="K65" s="32"/>
      <c r="L65" s="32">
        <f t="shared" si="29"/>
        <v>71</v>
      </c>
    </row>
    <row r="66" spans="1:12" ht="15" x14ac:dyDescent="0.25">
      <c r="A66" s="20">
        <v>1</v>
      </c>
      <c r="B66" s="21">
        <v>4</v>
      </c>
      <c r="C66" s="22" t="s">
        <v>20</v>
      </c>
      <c r="D66" s="5" t="s">
        <v>21</v>
      </c>
      <c r="E66" s="39" t="s">
        <v>96</v>
      </c>
      <c r="F66" s="40">
        <v>220</v>
      </c>
      <c r="G66" s="40">
        <v>23</v>
      </c>
      <c r="H66" s="40">
        <v>8</v>
      </c>
      <c r="I66" s="40">
        <v>19</v>
      </c>
      <c r="J66" s="40">
        <v>239</v>
      </c>
      <c r="K66" s="55" t="s">
        <v>95</v>
      </c>
      <c r="L66" s="40">
        <v>65.040000000000006</v>
      </c>
    </row>
    <row r="67" spans="1:12" ht="15" x14ac:dyDescent="0.25">
      <c r="A67" s="23"/>
      <c r="B67" s="15"/>
      <c r="C67" s="11"/>
      <c r="D67" s="6" t="s">
        <v>26</v>
      </c>
      <c r="E67" s="42" t="s">
        <v>68</v>
      </c>
      <c r="F67" s="43">
        <v>60</v>
      </c>
      <c r="G67" s="43">
        <v>0.48</v>
      </c>
      <c r="H67" s="43">
        <v>0.06</v>
      </c>
      <c r="I67" s="43">
        <v>1.5</v>
      </c>
      <c r="J67" s="43">
        <v>8.5</v>
      </c>
      <c r="K67" s="44" t="s">
        <v>69</v>
      </c>
      <c r="L67" s="43">
        <v>6</v>
      </c>
    </row>
    <row r="68" spans="1:12" ht="15" x14ac:dyDescent="0.25">
      <c r="A68" s="23"/>
      <c r="B68" s="15"/>
      <c r="C68" s="11"/>
      <c r="D68" s="7" t="s">
        <v>22</v>
      </c>
      <c r="E68" s="42" t="s">
        <v>70</v>
      </c>
      <c r="F68" s="43">
        <v>200</v>
      </c>
      <c r="G68" s="43">
        <v>3.9</v>
      </c>
      <c r="H68" s="43">
        <v>2.9</v>
      </c>
      <c r="I68" s="43">
        <v>11.2</v>
      </c>
      <c r="J68" s="43">
        <v>86</v>
      </c>
      <c r="K68" s="44" t="s">
        <v>71</v>
      </c>
      <c r="L68" s="43">
        <v>18</v>
      </c>
    </row>
    <row r="69" spans="1:12" ht="15" x14ac:dyDescent="0.25">
      <c r="A69" s="23"/>
      <c r="B69" s="15"/>
      <c r="C69" s="11"/>
      <c r="D69" s="7" t="s">
        <v>23</v>
      </c>
      <c r="E69" s="42" t="s">
        <v>47</v>
      </c>
      <c r="F69" s="43">
        <v>30</v>
      </c>
      <c r="G69" s="43">
        <v>2.2999999999999998</v>
      </c>
      <c r="H69" s="43">
        <v>0.2</v>
      </c>
      <c r="I69" s="43">
        <v>14.8</v>
      </c>
      <c r="J69" s="43">
        <v>70.3</v>
      </c>
      <c r="K69" s="44" t="s">
        <v>48</v>
      </c>
      <c r="L69" s="43">
        <v>3</v>
      </c>
    </row>
    <row r="70" spans="1:12" ht="15" x14ac:dyDescent="0.25">
      <c r="A70" s="23"/>
      <c r="B70" s="15"/>
      <c r="C70" s="11"/>
      <c r="D70" s="7" t="s">
        <v>24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6"/>
      <c r="E71" s="42" t="s">
        <v>84</v>
      </c>
      <c r="F71" s="43">
        <v>30</v>
      </c>
      <c r="G71" s="43">
        <v>7</v>
      </c>
      <c r="H71" s="43">
        <v>9</v>
      </c>
      <c r="I71" s="43">
        <v>0</v>
      </c>
      <c r="J71" s="43">
        <v>108</v>
      </c>
      <c r="K71" s="44" t="s">
        <v>85</v>
      </c>
      <c r="L71" s="43">
        <v>23.4</v>
      </c>
    </row>
    <row r="72" spans="1:12" ht="15" x14ac:dyDescent="0.2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4"/>
      <c r="B73" s="17"/>
      <c r="C73" s="8"/>
      <c r="D73" s="18" t="s">
        <v>33</v>
      </c>
      <c r="E73" s="9"/>
      <c r="F73" s="19">
        <f>SUM(F66:F72)</f>
        <v>540</v>
      </c>
      <c r="G73" s="19">
        <f>SUM(G66:G72)</f>
        <v>36.68</v>
      </c>
      <c r="H73" s="19">
        <f>SUM(H66:H72)</f>
        <v>20.16</v>
      </c>
      <c r="I73" s="19">
        <f>SUM(I66:I72)</f>
        <v>46.5</v>
      </c>
      <c r="J73" s="19">
        <f>SUM(J66:J72)</f>
        <v>511.8</v>
      </c>
      <c r="K73" s="25"/>
      <c r="L73" s="19">
        <f>SUM(L66:L72)</f>
        <v>115.44</v>
      </c>
    </row>
    <row r="74" spans="1:12" ht="15" x14ac:dyDescent="0.25">
      <c r="A74" s="26">
        <f>A66</f>
        <v>1</v>
      </c>
      <c r="B74" s="13">
        <f>B66</f>
        <v>4</v>
      </c>
      <c r="C74" s="10" t="s">
        <v>25</v>
      </c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27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28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30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31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32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4"/>
      <c r="B83" s="17"/>
      <c r="C83" s="8"/>
      <c r="D83" s="18" t="s">
        <v>33</v>
      </c>
      <c r="E83" s="9"/>
      <c r="F83" s="19">
        <f>SUM(F74:F82)</f>
        <v>0</v>
      </c>
      <c r="G83" s="19">
        <f t="shared" ref="G83" si="30">SUM(G74:G82)</f>
        <v>0</v>
      </c>
      <c r="H83" s="19">
        <f t="shared" ref="H83" si="31">SUM(H74:H82)</f>
        <v>0</v>
      </c>
      <c r="I83" s="19">
        <f t="shared" ref="I83" si="32">SUM(I74:I82)</f>
        <v>0</v>
      </c>
      <c r="J83" s="19">
        <f t="shared" ref="J83:L83" si="33">SUM(J74:J82)</f>
        <v>0</v>
      </c>
      <c r="K83" s="25"/>
      <c r="L83" s="19">
        <f t="shared" si="33"/>
        <v>0</v>
      </c>
    </row>
    <row r="84" spans="1:12" ht="15.75" customHeight="1" x14ac:dyDescent="0.2">
      <c r="A84" s="29">
        <f>A66</f>
        <v>1</v>
      </c>
      <c r="B84" s="30">
        <f>B66</f>
        <v>4</v>
      </c>
      <c r="C84" s="62" t="s">
        <v>4</v>
      </c>
      <c r="D84" s="63"/>
      <c r="E84" s="31"/>
      <c r="F84" s="32">
        <f>F73+F83</f>
        <v>540</v>
      </c>
      <c r="G84" s="32">
        <f t="shared" ref="G84" si="34">G73+G83</f>
        <v>36.68</v>
      </c>
      <c r="H84" s="32">
        <f t="shared" ref="H84" si="35">H73+H83</f>
        <v>20.16</v>
      </c>
      <c r="I84" s="32">
        <f t="shared" ref="I84" si="36">I73+I83</f>
        <v>46.5</v>
      </c>
      <c r="J84" s="32">
        <f t="shared" ref="J84:L84" si="37">J73+J83</f>
        <v>511.8</v>
      </c>
      <c r="K84" s="32"/>
      <c r="L84" s="32">
        <f t="shared" si="37"/>
        <v>115.44</v>
      </c>
    </row>
    <row r="85" spans="1:12" ht="15" x14ac:dyDescent="0.25">
      <c r="A85" s="20">
        <v>1</v>
      </c>
      <c r="B85" s="21">
        <v>5</v>
      </c>
      <c r="C85" s="22" t="s">
        <v>20</v>
      </c>
      <c r="D85" s="5" t="s">
        <v>21</v>
      </c>
      <c r="E85" s="39" t="s">
        <v>72</v>
      </c>
      <c r="F85" s="40">
        <v>200</v>
      </c>
      <c r="G85" s="40">
        <v>19.3</v>
      </c>
      <c r="H85" s="40">
        <v>1.8</v>
      </c>
      <c r="I85" s="40">
        <v>45</v>
      </c>
      <c r="J85" s="40">
        <v>273.10000000000002</v>
      </c>
      <c r="K85" s="41" t="s">
        <v>75</v>
      </c>
      <c r="L85" s="40">
        <v>7</v>
      </c>
    </row>
    <row r="86" spans="1:12" ht="15" x14ac:dyDescent="0.25">
      <c r="A86" s="23"/>
      <c r="B86" s="15"/>
      <c r="C86" s="11"/>
      <c r="D86" s="6" t="s">
        <v>21</v>
      </c>
      <c r="E86" s="42" t="s">
        <v>73</v>
      </c>
      <c r="F86" s="43">
        <v>80</v>
      </c>
      <c r="G86" s="43">
        <v>11.6</v>
      </c>
      <c r="H86" s="43">
        <v>11.7</v>
      </c>
      <c r="I86" s="43">
        <v>6.5</v>
      </c>
      <c r="J86" s="43">
        <v>177.5</v>
      </c>
      <c r="K86" s="44" t="s">
        <v>76</v>
      </c>
      <c r="L86" s="43">
        <v>35</v>
      </c>
    </row>
    <row r="87" spans="1:12" ht="15" x14ac:dyDescent="0.25">
      <c r="A87" s="23"/>
      <c r="B87" s="15"/>
      <c r="C87" s="11"/>
      <c r="D87" s="7" t="s">
        <v>22</v>
      </c>
      <c r="E87" s="42" t="s">
        <v>74</v>
      </c>
      <c r="F87" s="43">
        <v>200</v>
      </c>
      <c r="G87" s="43">
        <v>1.6</v>
      </c>
      <c r="H87" s="43">
        <v>1.1000000000000001</v>
      </c>
      <c r="I87" s="43">
        <v>8.6</v>
      </c>
      <c r="J87" s="43">
        <v>50.9</v>
      </c>
      <c r="K87" s="44" t="s">
        <v>77</v>
      </c>
      <c r="L87" s="43">
        <v>14</v>
      </c>
    </row>
    <row r="88" spans="1:12" ht="15" x14ac:dyDescent="0.25">
      <c r="A88" s="23"/>
      <c r="B88" s="15"/>
      <c r="C88" s="11"/>
      <c r="D88" s="7" t="s">
        <v>23</v>
      </c>
      <c r="E88" s="42" t="s">
        <v>47</v>
      </c>
      <c r="F88" s="43">
        <v>30</v>
      </c>
      <c r="G88" s="43">
        <v>2.2999999999999998</v>
      </c>
      <c r="H88" s="43">
        <v>0.2</v>
      </c>
      <c r="I88" s="43">
        <v>14.8</v>
      </c>
      <c r="J88" s="43">
        <v>70.3</v>
      </c>
      <c r="K88" s="44" t="s">
        <v>48</v>
      </c>
      <c r="L88" s="43">
        <v>3</v>
      </c>
    </row>
    <row r="89" spans="1:12" ht="15" x14ac:dyDescent="0.25">
      <c r="A89" s="23"/>
      <c r="B89" s="15"/>
      <c r="C89" s="11"/>
      <c r="D89" s="7" t="s">
        <v>24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4"/>
      <c r="B92" s="17"/>
      <c r="C92" s="8"/>
      <c r="D92" s="18" t="s">
        <v>33</v>
      </c>
      <c r="E92" s="9"/>
      <c r="F92" s="19">
        <f>SUM(F85:F91)</f>
        <v>510</v>
      </c>
      <c r="G92" s="19">
        <f>SUM(G85:G91)</f>
        <v>34.799999999999997</v>
      </c>
      <c r="H92" s="19">
        <f>SUM(H85:H91)</f>
        <v>14.799999999999999</v>
      </c>
      <c r="I92" s="19">
        <f>SUM(I85:I91)</f>
        <v>74.900000000000006</v>
      </c>
      <c r="J92" s="19">
        <f>SUM(J85:J91)</f>
        <v>571.79999999999995</v>
      </c>
      <c r="K92" s="25"/>
      <c r="L92" s="19">
        <f>SUM(L85:L91)</f>
        <v>59</v>
      </c>
    </row>
    <row r="93" spans="1:12" ht="15" x14ac:dyDescent="0.25">
      <c r="A93" s="26">
        <f>A85</f>
        <v>1</v>
      </c>
      <c r="B93" s="13">
        <f>B85</f>
        <v>5</v>
      </c>
      <c r="C93" s="10" t="s">
        <v>25</v>
      </c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27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28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30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31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32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4"/>
      <c r="B102" s="17"/>
      <c r="C102" s="8"/>
      <c r="D102" s="18" t="s">
        <v>33</v>
      </c>
      <c r="E102" s="9"/>
      <c r="F102" s="19">
        <f>SUM(F93:F101)</f>
        <v>0</v>
      </c>
      <c r="G102" s="19">
        <f t="shared" ref="G102" si="38">SUM(G93:G101)</f>
        <v>0</v>
      </c>
      <c r="H102" s="19">
        <f t="shared" ref="H102" si="39">SUM(H93:H101)</f>
        <v>0</v>
      </c>
      <c r="I102" s="19">
        <f t="shared" ref="I102" si="40">SUM(I93:I101)</f>
        <v>0</v>
      </c>
      <c r="J102" s="19">
        <f t="shared" ref="J102:L102" si="41">SUM(J93:J101)</f>
        <v>0</v>
      </c>
      <c r="K102" s="25"/>
      <c r="L102" s="19">
        <f t="shared" si="41"/>
        <v>0</v>
      </c>
    </row>
    <row r="103" spans="1:12" ht="15.75" customHeight="1" x14ac:dyDescent="0.2">
      <c r="A103" s="29">
        <f>A85</f>
        <v>1</v>
      </c>
      <c r="B103" s="30">
        <f>B85</f>
        <v>5</v>
      </c>
      <c r="C103" s="62" t="s">
        <v>4</v>
      </c>
      <c r="D103" s="63"/>
      <c r="E103" s="31"/>
      <c r="F103" s="32">
        <f>F92+F102</f>
        <v>510</v>
      </c>
      <c r="G103" s="32">
        <f t="shared" ref="G103" si="42">G92+G102</f>
        <v>34.799999999999997</v>
      </c>
      <c r="H103" s="32">
        <f t="shared" ref="H103" si="43">H92+H102</f>
        <v>14.799999999999999</v>
      </c>
      <c r="I103" s="32">
        <f t="shared" ref="I103" si="44">I92+I102</f>
        <v>74.900000000000006</v>
      </c>
      <c r="J103" s="32">
        <f t="shared" ref="J103:L103" si="45">J92+J102</f>
        <v>571.79999999999995</v>
      </c>
      <c r="K103" s="32"/>
      <c r="L103" s="32">
        <f t="shared" si="45"/>
        <v>59</v>
      </c>
    </row>
    <row r="104" spans="1:12" ht="15" x14ac:dyDescent="0.25">
      <c r="A104" s="20">
        <v>2</v>
      </c>
      <c r="B104" s="21">
        <v>1</v>
      </c>
      <c r="C104" s="22" t="s">
        <v>20</v>
      </c>
      <c r="D104" s="5" t="s">
        <v>21</v>
      </c>
      <c r="E104" s="39" t="s">
        <v>60</v>
      </c>
      <c r="F104" s="40">
        <v>200</v>
      </c>
      <c r="G104" s="40">
        <v>11</v>
      </c>
      <c r="H104" s="40">
        <v>8.5</v>
      </c>
      <c r="I104" s="40">
        <v>47.9</v>
      </c>
      <c r="J104" s="40">
        <v>311.60000000000002</v>
      </c>
      <c r="K104" s="41" t="s">
        <v>62</v>
      </c>
      <c r="L104" s="40">
        <v>17</v>
      </c>
    </row>
    <row r="105" spans="1:12" ht="15" x14ac:dyDescent="0.25">
      <c r="A105" s="23"/>
      <c r="B105" s="15"/>
      <c r="C105" s="11"/>
      <c r="D105" s="6" t="s">
        <v>21</v>
      </c>
      <c r="E105" s="42" t="s">
        <v>78</v>
      </c>
      <c r="F105" s="43">
        <v>75</v>
      </c>
      <c r="G105" s="43">
        <v>10.6</v>
      </c>
      <c r="H105" s="43">
        <v>4.3</v>
      </c>
      <c r="I105" s="43">
        <v>3.3</v>
      </c>
      <c r="J105" s="43">
        <v>94.8</v>
      </c>
      <c r="K105" s="44" t="s">
        <v>79</v>
      </c>
      <c r="L105" s="43">
        <v>45</v>
      </c>
    </row>
    <row r="106" spans="1:12" ht="15" x14ac:dyDescent="0.25">
      <c r="A106" s="23"/>
      <c r="B106" s="15"/>
      <c r="C106" s="11"/>
      <c r="D106" s="7" t="s">
        <v>22</v>
      </c>
      <c r="E106" s="42" t="s">
        <v>45</v>
      </c>
      <c r="F106" s="43">
        <v>200</v>
      </c>
      <c r="G106" s="43">
        <v>0.2</v>
      </c>
      <c r="H106" s="43">
        <v>0</v>
      </c>
      <c r="I106" s="43">
        <v>6.4</v>
      </c>
      <c r="J106" s="43">
        <v>26.8</v>
      </c>
      <c r="K106" s="44" t="s">
        <v>46</v>
      </c>
      <c r="L106" s="43">
        <v>2</v>
      </c>
    </row>
    <row r="107" spans="1:12" ht="15" x14ac:dyDescent="0.25">
      <c r="A107" s="23"/>
      <c r="B107" s="15"/>
      <c r="C107" s="11"/>
      <c r="D107" s="7" t="s">
        <v>23</v>
      </c>
      <c r="E107" s="42" t="s">
        <v>47</v>
      </c>
      <c r="F107" s="43">
        <v>30</v>
      </c>
      <c r="G107" s="43">
        <v>2.2999999999999998</v>
      </c>
      <c r="H107" s="43">
        <v>0.2</v>
      </c>
      <c r="I107" s="43">
        <v>14.8</v>
      </c>
      <c r="J107" s="43">
        <v>70.3</v>
      </c>
      <c r="K107" s="44" t="s">
        <v>48</v>
      </c>
      <c r="L107" s="43">
        <v>3</v>
      </c>
    </row>
    <row r="108" spans="1:12" ht="15" x14ac:dyDescent="0.25">
      <c r="A108" s="23"/>
      <c r="B108" s="15"/>
      <c r="C108" s="11"/>
      <c r="D108" s="7" t="s">
        <v>24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4"/>
      <c r="B111" s="17"/>
      <c r="C111" s="8"/>
      <c r="D111" s="18" t="s">
        <v>33</v>
      </c>
      <c r="E111" s="9"/>
      <c r="F111" s="19">
        <f>SUM(F104:F110)</f>
        <v>505</v>
      </c>
      <c r="G111" s="19">
        <f t="shared" ref="G111:J111" si="46">SUM(G104:G110)</f>
        <v>24.1</v>
      </c>
      <c r="H111" s="19">
        <f t="shared" si="46"/>
        <v>13</v>
      </c>
      <c r="I111" s="19">
        <f t="shared" si="46"/>
        <v>72.399999999999991</v>
      </c>
      <c r="J111" s="19">
        <f t="shared" si="46"/>
        <v>503.50000000000006</v>
      </c>
      <c r="K111" s="25"/>
      <c r="L111" s="19">
        <f t="shared" ref="L111" si="47">SUM(L104:L110)</f>
        <v>67</v>
      </c>
    </row>
    <row r="112" spans="1:12" ht="15" x14ac:dyDescent="0.25">
      <c r="A112" s="26">
        <f>A104</f>
        <v>2</v>
      </c>
      <c r="B112" s="13">
        <f>B104</f>
        <v>1</v>
      </c>
      <c r="C112" s="10" t="s">
        <v>25</v>
      </c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27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28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30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31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32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4"/>
      <c r="B121" s="17"/>
      <c r="C121" s="8"/>
      <c r="D121" s="18" t="s">
        <v>33</v>
      </c>
      <c r="E121" s="9"/>
      <c r="F121" s="19">
        <f>SUM(F112:F120)</f>
        <v>0</v>
      </c>
      <c r="G121" s="19">
        <f t="shared" ref="G121:J121" si="48">SUM(G112:G120)</f>
        <v>0</v>
      </c>
      <c r="H121" s="19">
        <f t="shared" si="48"/>
        <v>0</v>
      </c>
      <c r="I121" s="19">
        <f t="shared" si="48"/>
        <v>0</v>
      </c>
      <c r="J121" s="19">
        <f t="shared" si="48"/>
        <v>0</v>
      </c>
      <c r="K121" s="25"/>
      <c r="L121" s="19">
        <f t="shared" ref="L121" si="49">SUM(L112:L120)</f>
        <v>0</v>
      </c>
    </row>
    <row r="122" spans="1:12" ht="15.75" thickBot="1" x14ac:dyDescent="0.25">
      <c r="A122" s="29">
        <f>A104</f>
        <v>2</v>
      </c>
      <c r="B122" s="30">
        <f>B104</f>
        <v>1</v>
      </c>
      <c r="C122" s="62" t="s">
        <v>4</v>
      </c>
      <c r="D122" s="63"/>
      <c r="E122" s="31"/>
      <c r="F122" s="32">
        <f>F111+F121</f>
        <v>505</v>
      </c>
      <c r="G122" s="32">
        <f t="shared" ref="G122" si="50">G111+G121</f>
        <v>24.1</v>
      </c>
      <c r="H122" s="32">
        <f t="shared" ref="H122" si="51">H111+H121</f>
        <v>13</v>
      </c>
      <c r="I122" s="32">
        <f t="shared" ref="I122" si="52">I111+I121</f>
        <v>72.399999999999991</v>
      </c>
      <c r="J122" s="32">
        <f t="shared" ref="J122:L122" si="53">J111+J121</f>
        <v>503.50000000000006</v>
      </c>
      <c r="K122" s="32"/>
      <c r="L122" s="32">
        <f t="shared" si="53"/>
        <v>67</v>
      </c>
    </row>
    <row r="123" spans="1:12" ht="15" x14ac:dyDescent="0.25">
      <c r="A123" s="14">
        <v>2</v>
      </c>
      <c r="B123" s="15">
        <v>2</v>
      </c>
      <c r="C123" s="22" t="s">
        <v>20</v>
      </c>
      <c r="D123" s="5" t="s">
        <v>21</v>
      </c>
      <c r="E123" s="56" t="s">
        <v>80</v>
      </c>
      <c r="F123" s="57">
        <v>250</v>
      </c>
      <c r="G123" s="57">
        <v>19.100000000000001</v>
      </c>
      <c r="H123" s="57">
        <v>18.399999999999999</v>
      </c>
      <c r="I123" s="57">
        <v>48.2</v>
      </c>
      <c r="J123" s="57">
        <v>435.3</v>
      </c>
      <c r="K123" s="58" t="s">
        <v>81</v>
      </c>
      <c r="L123" s="40">
        <v>53</v>
      </c>
    </row>
    <row r="124" spans="1:12" ht="15" x14ac:dyDescent="0.25">
      <c r="A124" s="14"/>
      <c r="B124" s="15"/>
      <c r="C124" s="11"/>
      <c r="D124" s="6" t="s">
        <v>26</v>
      </c>
      <c r="E124" s="51" t="s">
        <v>64</v>
      </c>
      <c r="F124" s="59">
        <v>60</v>
      </c>
      <c r="G124" s="59">
        <v>0.7</v>
      </c>
      <c r="H124" s="59">
        <v>0.1</v>
      </c>
      <c r="I124" s="59">
        <v>2.2999999999999998</v>
      </c>
      <c r="J124" s="59">
        <v>12.8</v>
      </c>
      <c r="K124" s="60" t="s">
        <v>65</v>
      </c>
      <c r="L124" s="43">
        <v>8</v>
      </c>
    </row>
    <row r="125" spans="1:12" ht="15" x14ac:dyDescent="0.25">
      <c r="A125" s="14"/>
      <c r="B125" s="15"/>
      <c r="C125" s="11"/>
      <c r="D125" s="7" t="s">
        <v>22</v>
      </c>
      <c r="E125" s="51" t="s">
        <v>58</v>
      </c>
      <c r="F125" s="59">
        <v>200</v>
      </c>
      <c r="G125" s="59">
        <v>4.7</v>
      </c>
      <c r="H125" s="59">
        <v>3.5</v>
      </c>
      <c r="I125" s="59">
        <v>12.5</v>
      </c>
      <c r="J125" s="59">
        <v>100.4</v>
      </c>
      <c r="K125" s="44" t="s">
        <v>59</v>
      </c>
      <c r="L125" s="43">
        <v>21</v>
      </c>
    </row>
    <row r="126" spans="1:12" ht="15" x14ac:dyDescent="0.25">
      <c r="A126" s="14"/>
      <c r="B126" s="15"/>
      <c r="C126" s="11"/>
      <c r="D126" s="7" t="s">
        <v>23</v>
      </c>
      <c r="E126" s="42" t="s">
        <v>47</v>
      </c>
      <c r="F126" s="43">
        <v>30</v>
      </c>
      <c r="G126" s="43">
        <v>2.2999999999999998</v>
      </c>
      <c r="H126" s="43">
        <v>0.2</v>
      </c>
      <c r="I126" s="43">
        <v>14.8</v>
      </c>
      <c r="J126" s="43">
        <v>70.3</v>
      </c>
      <c r="K126" s="44" t="s">
        <v>48</v>
      </c>
      <c r="L126" s="43">
        <v>3</v>
      </c>
    </row>
    <row r="127" spans="1:12" ht="15" x14ac:dyDescent="0.25">
      <c r="A127" s="14"/>
      <c r="B127" s="15"/>
      <c r="C127" s="11"/>
      <c r="D127" s="7" t="s">
        <v>24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6"/>
      <c r="B130" s="17"/>
      <c r="C130" s="8"/>
      <c r="D130" s="18" t="s">
        <v>33</v>
      </c>
      <c r="E130" s="9"/>
      <c r="F130" s="19">
        <f>SUM(F123:F129)</f>
        <v>540</v>
      </c>
      <c r="G130" s="19">
        <f t="shared" ref="G130:J130" si="54">SUM(G123:G129)</f>
        <v>26.8</v>
      </c>
      <c r="H130" s="19">
        <f t="shared" si="54"/>
        <v>22.2</v>
      </c>
      <c r="I130" s="19">
        <f t="shared" si="54"/>
        <v>77.8</v>
      </c>
      <c r="J130" s="19">
        <f t="shared" si="54"/>
        <v>618.79999999999995</v>
      </c>
      <c r="K130" s="25"/>
      <c r="L130" s="19">
        <f t="shared" ref="L130" si="55">SUM(L123:L129)</f>
        <v>85</v>
      </c>
    </row>
    <row r="131" spans="1:12" ht="15" x14ac:dyDescent="0.25">
      <c r="A131" s="13">
        <f>A123</f>
        <v>2</v>
      </c>
      <c r="B131" s="13">
        <f>B123</f>
        <v>2</v>
      </c>
      <c r="C131" s="10" t="s">
        <v>25</v>
      </c>
      <c r="D131" s="7" t="s">
        <v>26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27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28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30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7" t="s">
        <v>31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7" t="s">
        <v>32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6"/>
      <c r="B140" s="17"/>
      <c r="C140" s="8"/>
      <c r="D140" s="18" t="s">
        <v>33</v>
      </c>
      <c r="E140" s="9"/>
      <c r="F140" s="19">
        <f>SUM(F131:F139)</f>
        <v>0</v>
      </c>
      <c r="G140" s="19">
        <f t="shared" ref="G140:J140" si="56">SUM(G131:G139)</f>
        <v>0</v>
      </c>
      <c r="H140" s="19">
        <f t="shared" si="56"/>
        <v>0</v>
      </c>
      <c r="I140" s="19">
        <f t="shared" si="56"/>
        <v>0</v>
      </c>
      <c r="J140" s="19">
        <f t="shared" si="56"/>
        <v>0</v>
      </c>
      <c r="K140" s="25"/>
      <c r="L140" s="19">
        <f t="shared" ref="L140" si="57">SUM(L131:L139)</f>
        <v>0</v>
      </c>
    </row>
    <row r="141" spans="1:12" ht="15" x14ac:dyDescent="0.2">
      <c r="A141" s="33">
        <f>A123</f>
        <v>2</v>
      </c>
      <c r="B141" s="33">
        <f>B123</f>
        <v>2</v>
      </c>
      <c r="C141" s="62" t="s">
        <v>4</v>
      </c>
      <c r="D141" s="63"/>
      <c r="E141" s="31"/>
      <c r="F141" s="32">
        <f>F130+F140</f>
        <v>540</v>
      </c>
      <c r="G141" s="32">
        <f t="shared" ref="G141" si="58">G130+G140</f>
        <v>26.8</v>
      </c>
      <c r="H141" s="32">
        <f t="shared" ref="H141" si="59">H130+H140</f>
        <v>22.2</v>
      </c>
      <c r="I141" s="32">
        <f t="shared" ref="I141" si="60">I130+I140</f>
        <v>77.8</v>
      </c>
      <c r="J141" s="32">
        <f t="shared" ref="J141:L141" si="61">J130+J140</f>
        <v>618.79999999999995</v>
      </c>
      <c r="K141" s="32"/>
      <c r="L141" s="32">
        <f t="shared" si="61"/>
        <v>85</v>
      </c>
    </row>
    <row r="142" spans="1:12" ht="15" x14ac:dyDescent="0.25">
      <c r="A142" s="20">
        <v>2</v>
      </c>
      <c r="B142" s="21">
        <v>3</v>
      </c>
      <c r="C142" s="22" t="s">
        <v>20</v>
      </c>
      <c r="D142" s="5" t="s">
        <v>21</v>
      </c>
      <c r="E142" s="39" t="s">
        <v>82</v>
      </c>
      <c r="F142" s="40">
        <v>200</v>
      </c>
      <c r="G142" s="40">
        <v>7.1</v>
      </c>
      <c r="H142" s="40">
        <v>6.6</v>
      </c>
      <c r="I142" s="40">
        <v>43.7</v>
      </c>
      <c r="J142" s="40">
        <v>262.39999999999998</v>
      </c>
      <c r="K142" s="41" t="s">
        <v>83</v>
      </c>
      <c r="L142" s="40">
        <v>9</v>
      </c>
    </row>
    <row r="143" spans="1:12" ht="15" x14ac:dyDescent="0.25">
      <c r="A143" s="23"/>
      <c r="B143" s="15"/>
      <c r="C143" s="11"/>
      <c r="D143" s="6" t="s">
        <v>21</v>
      </c>
      <c r="E143" s="42" t="s">
        <v>97</v>
      </c>
      <c r="F143" s="43">
        <v>50</v>
      </c>
      <c r="G143" s="43">
        <v>5</v>
      </c>
      <c r="H143" s="43">
        <v>11</v>
      </c>
      <c r="I143" s="43">
        <v>0.2</v>
      </c>
      <c r="J143" s="43">
        <v>116</v>
      </c>
      <c r="K143" s="44">
        <v>1</v>
      </c>
      <c r="L143" s="43">
        <v>21</v>
      </c>
    </row>
    <row r="144" spans="1:12" ht="15" x14ac:dyDescent="0.25">
      <c r="A144" s="23"/>
      <c r="B144" s="15"/>
      <c r="C144" s="11"/>
      <c r="D144" s="6" t="s">
        <v>26</v>
      </c>
      <c r="E144" s="42" t="s">
        <v>84</v>
      </c>
      <c r="F144" s="43">
        <v>60</v>
      </c>
      <c r="G144" s="43">
        <v>14</v>
      </c>
      <c r="H144" s="43">
        <v>17.8</v>
      </c>
      <c r="I144" s="43">
        <v>0</v>
      </c>
      <c r="J144" s="43">
        <v>215</v>
      </c>
      <c r="K144" s="44" t="s">
        <v>85</v>
      </c>
      <c r="L144" s="43">
        <v>39</v>
      </c>
    </row>
    <row r="145" spans="1:12" ht="15" x14ac:dyDescent="0.25">
      <c r="A145" s="23"/>
      <c r="B145" s="15"/>
      <c r="C145" s="11"/>
      <c r="D145" s="61" t="s">
        <v>22</v>
      </c>
      <c r="E145" s="42" t="s">
        <v>66</v>
      </c>
      <c r="F145" s="43">
        <v>200</v>
      </c>
      <c r="G145" s="43">
        <v>0.2</v>
      </c>
      <c r="H145" s="43">
        <v>0.1</v>
      </c>
      <c r="I145" s="43">
        <v>6.6</v>
      </c>
      <c r="J145" s="43">
        <v>27.9</v>
      </c>
      <c r="K145" s="44" t="s">
        <v>67</v>
      </c>
      <c r="L145" s="43">
        <v>2</v>
      </c>
    </row>
    <row r="146" spans="1:12" ht="15.75" customHeight="1" x14ac:dyDescent="0.25">
      <c r="A146" s="23"/>
      <c r="B146" s="15"/>
      <c r="C146" s="11"/>
      <c r="D146" s="7" t="s">
        <v>23</v>
      </c>
      <c r="E146" s="42" t="s">
        <v>47</v>
      </c>
      <c r="F146" s="43">
        <v>30</v>
      </c>
      <c r="G146" s="43">
        <v>2.2999999999999998</v>
      </c>
      <c r="H146" s="43">
        <v>0.2</v>
      </c>
      <c r="I146" s="43">
        <v>14.8</v>
      </c>
      <c r="J146" s="43">
        <v>70.3</v>
      </c>
      <c r="K146" s="44" t="s">
        <v>48</v>
      </c>
      <c r="L146" s="43">
        <v>3</v>
      </c>
    </row>
    <row r="147" spans="1:12" ht="15" x14ac:dyDescent="0.25">
      <c r="A147" s="23"/>
      <c r="B147" s="15"/>
      <c r="C147" s="11"/>
      <c r="D147" s="7" t="s">
        <v>24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4"/>
      <c r="B150" s="17"/>
      <c r="C150" s="8"/>
      <c r="D150" s="18" t="s">
        <v>33</v>
      </c>
      <c r="E150" s="9"/>
      <c r="F150" s="19">
        <f>SUM(F142:F149)</f>
        <v>540</v>
      </c>
      <c r="G150" s="19">
        <f t="shared" ref="G150:J150" si="62">SUM(G142:G149)</f>
        <v>28.6</v>
      </c>
      <c r="H150" s="19">
        <f t="shared" si="62"/>
        <v>35.70000000000001</v>
      </c>
      <c r="I150" s="19">
        <f t="shared" si="62"/>
        <v>65.300000000000011</v>
      </c>
      <c r="J150" s="19">
        <f t="shared" si="62"/>
        <v>691.59999999999991</v>
      </c>
      <c r="K150" s="25"/>
      <c r="L150" s="19">
        <f t="shared" ref="L150" si="63">SUM(L142:L149)</f>
        <v>74</v>
      </c>
    </row>
    <row r="151" spans="1:12" ht="15" x14ac:dyDescent="0.25">
      <c r="A151" s="26">
        <f>A142</f>
        <v>2</v>
      </c>
      <c r="B151" s="13">
        <f>B142</f>
        <v>3</v>
      </c>
      <c r="C151" s="10" t="s">
        <v>25</v>
      </c>
      <c r="D151" s="7" t="s">
        <v>26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27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28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29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7" t="s">
        <v>30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7" t="s">
        <v>31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32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4"/>
      <c r="B160" s="17"/>
      <c r="C160" s="8"/>
      <c r="D160" s="18" t="s">
        <v>33</v>
      </c>
      <c r="E160" s="9"/>
      <c r="F160" s="19">
        <f>SUM(F151:F159)</f>
        <v>0</v>
      </c>
      <c r="G160" s="19">
        <f t="shared" ref="G160:J160" si="64">SUM(G151:G159)</f>
        <v>0</v>
      </c>
      <c r="H160" s="19">
        <f t="shared" si="64"/>
        <v>0</v>
      </c>
      <c r="I160" s="19">
        <f t="shared" si="64"/>
        <v>0</v>
      </c>
      <c r="J160" s="19">
        <f t="shared" si="64"/>
        <v>0</v>
      </c>
      <c r="K160" s="25"/>
      <c r="L160" s="19">
        <f t="shared" ref="L160" si="65">SUM(L151:L159)</f>
        <v>0</v>
      </c>
    </row>
    <row r="161" spans="1:12" ht="15" x14ac:dyDescent="0.2">
      <c r="A161" s="29">
        <f>A142</f>
        <v>2</v>
      </c>
      <c r="B161" s="30">
        <f>B142</f>
        <v>3</v>
      </c>
      <c r="C161" s="62" t="s">
        <v>4</v>
      </c>
      <c r="D161" s="63"/>
      <c r="E161" s="31"/>
      <c r="F161" s="32">
        <f>F150+F160</f>
        <v>540</v>
      </c>
      <c r="G161" s="32">
        <f t="shared" ref="G161" si="66">G150+G160</f>
        <v>28.6</v>
      </c>
      <c r="H161" s="32">
        <f t="shared" ref="H161" si="67">H150+H160</f>
        <v>35.70000000000001</v>
      </c>
      <c r="I161" s="32">
        <f t="shared" ref="I161" si="68">I150+I160</f>
        <v>65.300000000000011</v>
      </c>
      <c r="J161" s="32">
        <f t="shared" ref="J161:L161" si="69">J150+J160</f>
        <v>691.59999999999991</v>
      </c>
      <c r="K161" s="32"/>
      <c r="L161" s="32">
        <f t="shared" si="69"/>
        <v>74</v>
      </c>
    </row>
    <row r="162" spans="1:12" ht="15" x14ac:dyDescent="0.25">
      <c r="A162" s="20">
        <v>2</v>
      </c>
      <c r="B162" s="21">
        <v>4</v>
      </c>
      <c r="C162" s="22" t="s">
        <v>20</v>
      </c>
      <c r="D162" s="5" t="s">
        <v>21</v>
      </c>
      <c r="E162" s="39" t="s">
        <v>86</v>
      </c>
      <c r="F162" s="40">
        <v>220</v>
      </c>
      <c r="G162" s="40">
        <v>4.5</v>
      </c>
      <c r="H162" s="40">
        <v>7.8</v>
      </c>
      <c r="I162" s="40">
        <v>29.1</v>
      </c>
      <c r="J162" s="40">
        <v>204.4</v>
      </c>
      <c r="K162" s="41" t="s">
        <v>88</v>
      </c>
      <c r="L162" s="40">
        <v>24</v>
      </c>
    </row>
    <row r="163" spans="1:12" ht="15" x14ac:dyDescent="0.25">
      <c r="A163" s="23"/>
      <c r="B163" s="15"/>
      <c r="C163" s="11"/>
      <c r="D163" s="6" t="s">
        <v>21</v>
      </c>
      <c r="E163" s="42" t="s">
        <v>87</v>
      </c>
      <c r="F163" s="43">
        <v>75</v>
      </c>
      <c r="G163" s="43">
        <v>9.6</v>
      </c>
      <c r="H163" s="43">
        <v>3.1</v>
      </c>
      <c r="I163" s="43">
        <v>4.5999999999999996</v>
      </c>
      <c r="J163" s="43">
        <v>84.2</v>
      </c>
      <c r="K163" s="44" t="s">
        <v>89</v>
      </c>
      <c r="L163" s="43">
        <v>23</v>
      </c>
    </row>
    <row r="164" spans="1:12" ht="15" x14ac:dyDescent="0.25">
      <c r="A164" s="23"/>
      <c r="B164" s="15"/>
      <c r="C164" s="11"/>
      <c r="D164" s="6" t="s">
        <v>26</v>
      </c>
      <c r="E164" s="42" t="s">
        <v>90</v>
      </c>
      <c r="F164" s="43">
        <v>60</v>
      </c>
      <c r="G164" s="43">
        <v>1.2</v>
      </c>
      <c r="H164" s="43">
        <v>0.2</v>
      </c>
      <c r="I164" s="43">
        <v>6.1</v>
      </c>
      <c r="J164" s="43">
        <v>31.3</v>
      </c>
      <c r="K164" s="44" t="s">
        <v>91</v>
      </c>
      <c r="L164" s="43">
        <v>6</v>
      </c>
    </row>
    <row r="165" spans="1:12" ht="15" x14ac:dyDescent="0.25">
      <c r="A165" s="23"/>
      <c r="B165" s="15"/>
      <c r="C165" s="11"/>
      <c r="D165" s="7" t="s">
        <v>22</v>
      </c>
      <c r="E165" s="42" t="s">
        <v>70</v>
      </c>
      <c r="F165" s="43">
        <v>200</v>
      </c>
      <c r="G165" s="43">
        <v>3.9</v>
      </c>
      <c r="H165" s="43">
        <v>2.9</v>
      </c>
      <c r="I165" s="43">
        <v>11.2</v>
      </c>
      <c r="J165" s="43">
        <v>86</v>
      </c>
      <c r="K165" s="44" t="s">
        <v>71</v>
      </c>
      <c r="L165" s="43">
        <v>16</v>
      </c>
    </row>
    <row r="166" spans="1:12" ht="15" x14ac:dyDescent="0.25">
      <c r="A166" s="23"/>
      <c r="B166" s="15"/>
      <c r="C166" s="11"/>
      <c r="D166" s="7" t="s">
        <v>23</v>
      </c>
      <c r="E166" s="42" t="s">
        <v>47</v>
      </c>
      <c r="F166" s="43">
        <v>30</v>
      </c>
      <c r="G166" s="43">
        <v>2.2999999999999998</v>
      </c>
      <c r="H166" s="43">
        <v>0.2</v>
      </c>
      <c r="I166" s="43">
        <v>14.8</v>
      </c>
      <c r="J166" s="43">
        <v>70.3</v>
      </c>
      <c r="K166" s="44" t="s">
        <v>48</v>
      </c>
      <c r="L166" s="43">
        <v>3</v>
      </c>
    </row>
    <row r="167" spans="1:12" ht="15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6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4"/>
      <c r="B170" s="17"/>
      <c r="C170" s="8"/>
      <c r="D170" s="18" t="s">
        <v>33</v>
      </c>
      <c r="E170" s="9"/>
      <c r="F170" s="19">
        <f>SUM(F162:F169)</f>
        <v>585</v>
      </c>
      <c r="G170" s="19">
        <f t="shared" ref="G170:J170" si="70">SUM(G162:G169)</f>
        <v>21.5</v>
      </c>
      <c r="H170" s="19">
        <f t="shared" si="70"/>
        <v>14.2</v>
      </c>
      <c r="I170" s="19">
        <f t="shared" si="70"/>
        <v>65.8</v>
      </c>
      <c r="J170" s="19">
        <f t="shared" si="70"/>
        <v>476.20000000000005</v>
      </c>
      <c r="K170" s="25"/>
      <c r="L170" s="19">
        <f t="shared" ref="L170" si="71">SUM(L162:L169)</f>
        <v>72</v>
      </c>
    </row>
    <row r="171" spans="1:12" ht="15" x14ac:dyDescent="0.25">
      <c r="A171" s="26">
        <f>A162</f>
        <v>2</v>
      </c>
      <c r="B171" s="13">
        <f>B162</f>
        <v>4</v>
      </c>
      <c r="C171" s="10" t="s">
        <v>25</v>
      </c>
      <c r="D171" s="7" t="s">
        <v>26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27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28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7" t="s">
        <v>29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7" t="s">
        <v>30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7" t="s">
        <v>31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32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4"/>
      <c r="B180" s="17"/>
      <c r="C180" s="8"/>
      <c r="D180" s="18" t="s">
        <v>33</v>
      </c>
      <c r="E180" s="9"/>
      <c r="F180" s="19">
        <f>SUM(F171:F179)</f>
        <v>0</v>
      </c>
      <c r="G180" s="19">
        <f t="shared" ref="G180:J180" si="72">SUM(G171:G179)</f>
        <v>0</v>
      </c>
      <c r="H180" s="19">
        <f t="shared" si="72"/>
        <v>0</v>
      </c>
      <c r="I180" s="19">
        <f t="shared" si="72"/>
        <v>0</v>
      </c>
      <c r="J180" s="19">
        <f t="shared" si="72"/>
        <v>0</v>
      </c>
      <c r="K180" s="25"/>
      <c r="L180" s="19">
        <f t="shared" ref="L180" si="73">SUM(L171:L179)</f>
        <v>0</v>
      </c>
    </row>
    <row r="181" spans="1:12" ht="15.75" thickBot="1" x14ac:dyDescent="0.25">
      <c r="A181" s="29">
        <f>A162</f>
        <v>2</v>
      </c>
      <c r="B181" s="30">
        <f>B162</f>
        <v>4</v>
      </c>
      <c r="C181" s="62" t="s">
        <v>4</v>
      </c>
      <c r="D181" s="63"/>
      <c r="E181" s="31"/>
      <c r="F181" s="32">
        <f>F170+F180</f>
        <v>585</v>
      </c>
      <c r="G181" s="32">
        <f t="shared" ref="G181" si="74">G170+G180</f>
        <v>21.5</v>
      </c>
      <c r="H181" s="32">
        <f t="shared" ref="H181" si="75">H170+H180</f>
        <v>14.2</v>
      </c>
      <c r="I181" s="32">
        <f t="shared" ref="I181" si="76">I170+I180</f>
        <v>65.8</v>
      </c>
      <c r="J181" s="32">
        <f t="shared" ref="J181:L181" si="77">J170+J180</f>
        <v>476.20000000000005</v>
      </c>
      <c r="K181" s="32"/>
      <c r="L181" s="32">
        <f t="shared" si="77"/>
        <v>72</v>
      </c>
    </row>
    <row r="182" spans="1:12" ht="15" x14ac:dyDescent="0.25">
      <c r="A182" s="20">
        <v>2</v>
      </c>
      <c r="B182" s="21">
        <v>5</v>
      </c>
      <c r="C182" s="22" t="s">
        <v>20</v>
      </c>
      <c r="D182" s="5" t="s">
        <v>21</v>
      </c>
      <c r="E182" s="56" t="s">
        <v>92</v>
      </c>
      <c r="F182" s="57">
        <v>220</v>
      </c>
      <c r="G182" s="57">
        <v>5.8</v>
      </c>
      <c r="H182" s="57">
        <v>6</v>
      </c>
      <c r="I182" s="57">
        <v>31.5</v>
      </c>
      <c r="J182" s="57">
        <v>203</v>
      </c>
      <c r="K182" s="58" t="s">
        <v>93</v>
      </c>
      <c r="L182" s="57">
        <v>29</v>
      </c>
    </row>
    <row r="183" spans="1:12" ht="26.25" x14ac:dyDescent="0.25">
      <c r="A183" s="23"/>
      <c r="B183" s="15"/>
      <c r="C183" s="11"/>
      <c r="D183" s="6"/>
      <c r="E183" s="51" t="s">
        <v>98</v>
      </c>
      <c r="F183" s="59">
        <v>50</v>
      </c>
      <c r="G183" s="59">
        <v>4</v>
      </c>
      <c r="H183" s="59">
        <v>8</v>
      </c>
      <c r="I183" s="59">
        <v>41</v>
      </c>
      <c r="J183" s="59">
        <v>249</v>
      </c>
      <c r="K183" s="60" t="s">
        <v>48</v>
      </c>
      <c r="L183" s="59">
        <v>16</v>
      </c>
    </row>
    <row r="184" spans="1:12" ht="15" x14ac:dyDescent="0.25">
      <c r="A184" s="23"/>
      <c r="B184" s="15"/>
      <c r="C184" s="11"/>
      <c r="D184" s="7" t="s">
        <v>22</v>
      </c>
      <c r="E184" s="51" t="s">
        <v>74</v>
      </c>
      <c r="F184" s="59">
        <v>200</v>
      </c>
      <c r="G184" s="59">
        <v>1.6</v>
      </c>
      <c r="H184" s="59">
        <v>1.1000000000000001</v>
      </c>
      <c r="I184" s="59">
        <v>8.6</v>
      </c>
      <c r="J184" s="59">
        <v>50.9</v>
      </c>
      <c r="K184" s="60" t="s">
        <v>77</v>
      </c>
      <c r="L184" s="59">
        <v>12</v>
      </c>
    </row>
    <row r="185" spans="1:12" ht="15" x14ac:dyDescent="0.25">
      <c r="A185" s="23"/>
      <c r="B185" s="15"/>
      <c r="C185" s="11"/>
      <c r="D185" s="7" t="s">
        <v>23</v>
      </c>
      <c r="E185" s="51" t="s">
        <v>47</v>
      </c>
      <c r="F185" s="59">
        <v>30</v>
      </c>
      <c r="G185" s="59">
        <v>2.2999999999999998</v>
      </c>
      <c r="H185" s="59">
        <v>0.2</v>
      </c>
      <c r="I185" s="59">
        <v>14.8</v>
      </c>
      <c r="J185" s="59">
        <v>70.3</v>
      </c>
      <c r="K185" s="60" t="s">
        <v>48</v>
      </c>
      <c r="L185" s="59">
        <v>3</v>
      </c>
    </row>
    <row r="186" spans="1:12" ht="15" x14ac:dyDescent="0.25">
      <c r="A186" s="23"/>
      <c r="B186" s="15"/>
      <c r="C186" s="11"/>
      <c r="D186" s="7" t="s">
        <v>24</v>
      </c>
      <c r="E186" s="51" t="s">
        <v>94</v>
      </c>
      <c r="F186" s="59">
        <v>150</v>
      </c>
      <c r="G186" s="59">
        <v>1.2</v>
      </c>
      <c r="H186" s="59">
        <v>0.3</v>
      </c>
      <c r="I186" s="59">
        <v>11.3</v>
      </c>
      <c r="J186" s="59">
        <v>52.5</v>
      </c>
      <c r="K186" s="60" t="s">
        <v>48</v>
      </c>
      <c r="L186" s="59">
        <v>18</v>
      </c>
    </row>
    <row r="187" spans="1:12" ht="15" x14ac:dyDescent="0.25">
      <c r="A187" s="23"/>
      <c r="B187" s="15"/>
      <c r="C187" s="11"/>
      <c r="D187" s="6"/>
      <c r="E187" s="51"/>
      <c r="F187" s="59"/>
      <c r="G187" s="59"/>
      <c r="H187" s="59"/>
      <c r="I187" s="59"/>
      <c r="J187" s="59"/>
      <c r="K187" s="60"/>
      <c r="L187" s="59"/>
    </row>
    <row r="188" spans="1:12" ht="15" x14ac:dyDescent="0.25">
      <c r="A188" s="23"/>
      <c r="B188" s="15"/>
      <c r="C188" s="11"/>
      <c r="D188" s="6"/>
      <c r="E188" s="51"/>
      <c r="F188" s="59"/>
      <c r="G188" s="59"/>
      <c r="H188" s="59"/>
      <c r="I188" s="59"/>
      <c r="J188" s="59"/>
      <c r="K188" s="60"/>
      <c r="L188" s="59"/>
    </row>
    <row r="189" spans="1:12" ht="15.75" customHeight="1" x14ac:dyDescent="0.25">
      <c r="A189" s="24"/>
      <c r="B189" s="17"/>
      <c r="C189" s="8"/>
      <c r="D189" s="18" t="s">
        <v>33</v>
      </c>
      <c r="E189" s="9"/>
      <c r="F189" s="19">
        <f>SUM(F182:F188)</f>
        <v>650</v>
      </c>
      <c r="G189" s="19">
        <f t="shared" ref="G189:J189" si="78">SUM(G182:G188)</f>
        <v>14.899999999999999</v>
      </c>
      <c r="H189" s="19">
        <f t="shared" si="78"/>
        <v>15.6</v>
      </c>
      <c r="I189" s="19">
        <f t="shared" si="78"/>
        <v>107.19999999999999</v>
      </c>
      <c r="J189" s="19">
        <f t="shared" si="78"/>
        <v>625.69999999999993</v>
      </c>
      <c r="K189" s="25"/>
      <c r="L189" s="19">
        <f t="shared" ref="L189" si="79">SUM(L182:L188)</f>
        <v>78</v>
      </c>
    </row>
    <row r="190" spans="1:12" ht="15" x14ac:dyDescent="0.25">
      <c r="A190" s="26">
        <f>A182</f>
        <v>2</v>
      </c>
      <c r="B190" s="13">
        <f>B182</f>
        <v>5</v>
      </c>
      <c r="C190" s="10" t="s">
        <v>25</v>
      </c>
      <c r="D190" s="7" t="s">
        <v>26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27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28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 t="s">
        <v>29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7" t="s">
        <v>30</v>
      </c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7" t="s">
        <v>31</v>
      </c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7" t="s">
        <v>32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6"/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4"/>
      <c r="B199" s="17"/>
      <c r="C199" s="8"/>
      <c r="D199" s="18" t="s">
        <v>33</v>
      </c>
      <c r="E199" s="9"/>
      <c r="F199" s="19">
        <f>SUM(F190:F198)</f>
        <v>0</v>
      </c>
      <c r="G199" s="19">
        <f t="shared" ref="G199:J199" si="80">SUM(G190:G198)</f>
        <v>0</v>
      </c>
      <c r="H199" s="19">
        <f t="shared" si="80"/>
        <v>0</v>
      </c>
      <c r="I199" s="19">
        <f t="shared" si="80"/>
        <v>0</v>
      </c>
      <c r="J199" s="19">
        <f t="shared" si="80"/>
        <v>0</v>
      </c>
      <c r="K199" s="25"/>
      <c r="L199" s="19">
        <f t="shared" ref="L199" si="81">SUM(L190:L198)</f>
        <v>0</v>
      </c>
    </row>
    <row r="200" spans="1:12" ht="15" x14ac:dyDescent="0.2">
      <c r="A200" s="29">
        <f>A182</f>
        <v>2</v>
      </c>
      <c r="B200" s="30">
        <f>B182</f>
        <v>5</v>
      </c>
      <c r="C200" s="62" t="s">
        <v>4</v>
      </c>
      <c r="D200" s="63"/>
      <c r="E200" s="31"/>
      <c r="F200" s="32">
        <f>F189+F199</f>
        <v>650</v>
      </c>
      <c r="G200" s="32">
        <f t="shared" ref="G200" si="82">G189+G199</f>
        <v>14.899999999999999</v>
      </c>
      <c r="H200" s="32">
        <f t="shared" ref="H200" si="83">H189+H199</f>
        <v>15.6</v>
      </c>
      <c r="I200" s="32">
        <f t="shared" ref="I200" si="84">I189+I199</f>
        <v>107.19999999999999</v>
      </c>
      <c r="J200" s="32">
        <f t="shared" ref="J200:L200" si="85">J189+J199</f>
        <v>625.69999999999993</v>
      </c>
      <c r="K200" s="32"/>
      <c r="L200" s="32">
        <f t="shared" si="85"/>
        <v>78</v>
      </c>
    </row>
    <row r="201" spans="1:12" x14ac:dyDescent="0.2">
      <c r="A201" s="27"/>
      <c r="B201" s="28"/>
      <c r="C201" s="64" t="s">
        <v>5</v>
      </c>
      <c r="D201" s="64"/>
      <c r="E201" s="64"/>
      <c r="F201" s="34">
        <f>(F25+F45+F65+F84+F103+F122+F141+F161+F181+F200)/(IF(F25=0,0,1)+IF(F45=0,0,1)+IF(F65=0,0,1)+IF(F84=0,0,1)+IF(F103=0,0,1)+IF(F122=0,0,1)+IF(F141=0,0,1)+IF(F161=0,0,1)+IF(F181=0,0,1)+IF(F200=0,0,1))</f>
        <v>557</v>
      </c>
      <c r="G201" s="34">
        <f>(G25+G45+G65+G84+G103+G122+G141+G161+G181+G200)/(IF(G25=0,0,1)+IF(G45=0,0,1)+IF(G65=0,0,1)+IF(G84=0,0,1)+IF(G103=0,0,1)+IF(G122=0,0,1)+IF(G141=0,0,1)+IF(G161=0,0,1)+IF(G181=0,0,1)+IF(G200=0,0,1))</f>
        <v>26.703999999999997</v>
      </c>
      <c r="H201" s="34">
        <f>(H25+H45+H65+H84+H103+H122+H141+H161+H181+H200)/(IF(H25=0,0,1)+IF(H45=0,0,1)+IF(H65=0,0,1)+IF(H84=0,0,1)+IF(H103=0,0,1)+IF(H122=0,0,1)+IF(H141=0,0,1)+IF(H161=0,0,1)+IF(H181=0,0,1)+IF(H200=0,0,1))</f>
        <v>20.273</v>
      </c>
      <c r="I201" s="34">
        <f>(I25+I45+I65+I84+I103+I122+I141+I161+I181+I200)/(IF(I25=0,0,1)+IF(I45=0,0,1)+IF(I65=0,0,1)+IF(I84=0,0,1)+IF(I103=0,0,1)+IF(I122=0,0,1)+IF(I141=0,0,1)+IF(I161=0,0,1)+IF(I181=0,0,1)+IF(I200=0,0,1))</f>
        <v>73.768000000000001</v>
      </c>
      <c r="J201" s="34">
        <f>(J25+J45+J65+J84+J103+J122+J141+J161+J181+J200)/(IF(J25=0,0,1)+IF(J45=0,0,1)+IF(J65=0,0,1)+IF(J84=0,0,1)+IF(J103=0,0,1)+IF(J122=0,0,1)+IF(J141=0,0,1)+IF(J161=0,0,1)+IF(J181=0,0,1)+IF(J200=0,0,1))</f>
        <v>583.29999999999995</v>
      </c>
      <c r="K201" s="34"/>
      <c r="L201" s="34">
        <f>(L25+L45+L65+L84+L103+L122+L141+L161+L181+L200)/(IF(L25=0,0,1)+IF(L45=0,0,1)+IF(L65=0,0,1)+IF(L84=0,0,1)+IF(L103=0,0,1)+IF(L122=0,0,1)+IF(L141=0,0,1)+IF(L161=0,0,1)+IF(L181=0,0,1)+IF(L200=0,0,1))</f>
        <v>75.744</v>
      </c>
    </row>
  </sheetData>
  <mergeCells count="14">
    <mergeCell ref="C1:E1"/>
    <mergeCell ref="H1:K1"/>
    <mergeCell ref="H2:K2"/>
    <mergeCell ref="C45:D45"/>
    <mergeCell ref="C65:D65"/>
    <mergeCell ref="C84:D84"/>
    <mergeCell ref="C103:D103"/>
    <mergeCell ref="C25:D25"/>
    <mergeCell ref="C201:E201"/>
    <mergeCell ref="C200:D200"/>
    <mergeCell ref="C122:D122"/>
    <mergeCell ref="C141:D141"/>
    <mergeCell ref="C161:D161"/>
    <mergeCell ref="C181:D18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Шевченко Л. А..</cp:lastModifiedBy>
  <dcterms:created xsi:type="dcterms:W3CDTF">2022-05-16T14:23:56Z</dcterms:created>
  <dcterms:modified xsi:type="dcterms:W3CDTF">2025-01-13T08:23:22Z</dcterms:modified>
</cp:coreProperties>
</file>